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5490" tabRatio="277" activeTab="0"/>
  </bookViews>
  <sheets>
    <sheet name="1 (касса)" sheetId="1" r:id="rId1"/>
    <sheet name="Лист2" sheetId="2" r:id="rId2"/>
    <sheet name="Лист1" sheetId="3" r:id="rId3"/>
  </sheets>
  <definedNames>
    <definedName name="_xlnm.Print_Titles" localSheetId="0">'1 (касса)'!$6:$8</definedName>
    <definedName name="_xlnm.Print_Area" localSheetId="0">'1 (касса)'!$A$1:$P$51</definedName>
  </definedNames>
  <calcPr fullCalcOnLoad="1" refMode="R1C1"/>
</workbook>
</file>

<file path=xl/sharedStrings.xml><?xml version="1.0" encoding="utf-8"?>
<sst xmlns="http://schemas.openxmlformats.org/spreadsheetml/2006/main" count="429" uniqueCount="398">
  <si>
    <t>Источники внутреннего финансирования дефицита</t>
  </si>
  <si>
    <t xml:space="preserve">     ДОХОДЫ </t>
  </si>
  <si>
    <t xml:space="preserve">     РАСХОДЫ </t>
  </si>
  <si>
    <t>Курсовая разница</t>
  </si>
  <si>
    <t>Процентные расходы</t>
  </si>
  <si>
    <t>Непроцентные расходы</t>
  </si>
  <si>
    <t>Источники внешнего  финансирования дефицита</t>
  </si>
  <si>
    <t>Государственные запасы драгоценных металлов и драгоценных камней (сальдо)</t>
  </si>
  <si>
    <t>Дефицит/Профицит  к объему ВВП (%)</t>
  </si>
  <si>
    <t>привлечение</t>
  </si>
  <si>
    <t>погашение государственного внутреннего долга</t>
  </si>
  <si>
    <t>- остатки на начало периода</t>
  </si>
  <si>
    <t>- остатки на конец периода</t>
  </si>
  <si>
    <t>-поступления от реализации</t>
  </si>
  <si>
    <t>Сальдо внутреннего долга:</t>
  </si>
  <si>
    <t>Привлечение кредитов</t>
  </si>
  <si>
    <t>ДЕФИЦИТ (-), ПРОФИЦИТ (+)</t>
  </si>
  <si>
    <t>ИСТОЧНИКИ  финансирования дефицита федерального бюджета - всего</t>
  </si>
  <si>
    <t>предоставление</t>
  </si>
  <si>
    <t>возврат</t>
  </si>
  <si>
    <t>Минфин России</t>
  </si>
  <si>
    <t>Источники внутреннего финансирования дефицита 
(без учета изменения остатков на счетах)</t>
  </si>
  <si>
    <t>Нефтегазовые доходы</t>
  </si>
  <si>
    <t>Ненефтегазовые доходы</t>
  </si>
  <si>
    <t>Первичный дефицит/ первичный профицит   к объему ВВП (%)</t>
  </si>
  <si>
    <t>ПЕРВИЧНЫЙ ДЕФИЦИТ (-), ПРОФИЦИТ (+)</t>
  </si>
  <si>
    <t>Погашение внешнего долга</t>
  </si>
  <si>
    <t>Уменьшение остатков средств Резервного фонда, размещенных в иные финансовые активы</t>
  </si>
  <si>
    <t>(млн. рублей)</t>
  </si>
  <si>
    <t xml:space="preserve">Изменение остатков на счетах </t>
  </si>
  <si>
    <t>Другие источники внешнего финансирования</t>
  </si>
  <si>
    <t>Увеличение иных финансовых активов, находящихся в федеральной собственности за счет средств во временном распоряжении</t>
  </si>
  <si>
    <t>Увеличение иных финансовых активов, находящихся в федеральной собственности за счет  остатков средств, полученных от приносящей доход деятельности</t>
  </si>
  <si>
    <t>Увеличение иных финансовых активов, находящихся в федеральной собственности за счет   средств государственных компаний</t>
  </si>
  <si>
    <t>Справочно:</t>
  </si>
  <si>
    <t>размещено на депозиты</t>
  </si>
  <si>
    <t>возвращено депозитов</t>
  </si>
  <si>
    <t>Средства на депозитных счетах за счет средств федерального бюджета</t>
  </si>
  <si>
    <t>Увеличение иных финансовых активов, находящихся в федеральной собственности за счет средств автономных и бюджетных учреждений</t>
  </si>
  <si>
    <t>Приложение № 1</t>
  </si>
  <si>
    <t>-выплаты на приобретение</t>
  </si>
  <si>
    <t>Показатель</t>
  </si>
  <si>
    <t xml:space="preserve">Утвержденные бюджетные ассигнования на 2012 год </t>
  </si>
  <si>
    <t>ОПЕРАТИВНАЯ ИНФОРМАЦИЯ ОБ ОСНОВНЫХ ХАРАКТЕРИСТИКАХ
 ФЕДЕРАЛЬНОГО БЮДЖЕТА</t>
  </si>
  <si>
    <t>Поступления от продажи акций и земельных участков, находящихся в государственной собственности</t>
  </si>
  <si>
    <t>январь</t>
  </si>
  <si>
    <t>февраль</t>
  </si>
  <si>
    <t>март</t>
  </si>
  <si>
    <t>Бюджетные кредиты:</t>
  </si>
  <si>
    <t>I полугодие</t>
  </si>
  <si>
    <t xml:space="preserve">                                                 </t>
  </si>
  <si>
    <t>июль</t>
  </si>
  <si>
    <t xml:space="preserve">   % кассового исполнения</t>
  </si>
  <si>
    <r>
      <t xml:space="preserve">     ВВП</t>
    </r>
    <r>
      <rPr>
        <b/>
        <vertAlign val="superscript"/>
        <sz val="20"/>
        <rFont val="Times New Roman"/>
        <family val="1"/>
      </rPr>
      <t xml:space="preserve">* </t>
    </r>
  </si>
  <si>
    <r>
      <t xml:space="preserve">* </t>
    </r>
    <r>
      <rPr>
        <sz val="18"/>
        <rFont val="Times New Roman"/>
        <family val="1"/>
      </rPr>
      <t>Расчетно</t>
    </r>
  </si>
  <si>
    <t>август</t>
  </si>
  <si>
    <t>сентябрь</t>
  </si>
  <si>
    <t>I квартал</t>
  </si>
  <si>
    <t>октябрь</t>
  </si>
  <si>
    <t>9 месяцев</t>
  </si>
  <si>
    <t>ноябрь</t>
  </si>
  <si>
    <t>январь - декабрь</t>
  </si>
  <si>
    <t>декабрь</t>
  </si>
  <si>
    <t>за  январь-декабрь 2012 года</t>
  </si>
  <si>
    <t>Приложение № 2</t>
  </si>
  <si>
    <t xml:space="preserve">ОПЕРАТИВНАЯ ИНФОРМАЦИЯ ОБ ОБЪЕМАХ ПОСТУПЛЕНИЙ ДОХОДОВ 
ФЕДЕРАЛЬНОГО БЮДЖЕТА                                             </t>
  </si>
  <si>
    <t>за январь - декабрь  2012 года</t>
  </si>
  <si>
    <t>,</t>
  </si>
  <si>
    <t>Наименование показателя</t>
  </si>
  <si>
    <t>Прогноз поступлений доходов в федеральный бюджет на 2012 год</t>
  </si>
  <si>
    <t>Уточненный прогноз поступлений доходов в федеральный бюджет на 2012 год</t>
  </si>
  <si>
    <t>Кассовое исполнение за</t>
  </si>
  <si>
    <t xml:space="preserve">   %  кассового исполнения</t>
  </si>
  <si>
    <t>январь-февраль</t>
  </si>
  <si>
    <t xml:space="preserve">март </t>
  </si>
  <si>
    <t>январь-март</t>
  </si>
  <si>
    <t>апрель</t>
  </si>
  <si>
    <t>январь-апрель</t>
  </si>
  <si>
    <t>май</t>
  </si>
  <si>
    <t>январь-май</t>
  </si>
  <si>
    <t>июнь</t>
  </si>
  <si>
    <t>январь-июнь</t>
  </si>
  <si>
    <t>январь-июль</t>
  </si>
  <si>
    <t xml:space="preserve">январь-июль </t>
  </si>
  <si>
    <t xml:space="preserve">январь-август </t>
  </si>
  <si>
    <t xml:space="preserve">январь-сентябрь </t>
  </si>
  <si>
    <t xml:space="preserve">октябрь </t>
  </si>
  <si>
    <t>январь-октябрь</t>
  </si>
  <si>
    <t xml:space="preserve">январь-октябрь </t>
  </si>
  <si>
    <t xml:space="preserve">ноябрь </t>
  </si>
  <si>
    <t xml:space="preserve">январь-ноябрь </t>
  </si>
  <si>
    <t xml:space="preserve">декабрь </t>
  </si>
  <si>
    <t>январь-декабрь</t>
  </si>
  <si>
    <t xml:space="preserve">январь-декабрь </t>
  </si>
  <si>
    <t>Налоги и другие платежи, администрируемые Федеральной налоговой службой</t>
  </si>
  <si>
    <t>Налоги и платежи, администрируемые  Федеральной таможенной службой</t>
  </si>
  <si>
    <t>Налоги и платежи, администрируемые  Федеральной таможенной службой*</t>
  </si>
  <si>
    <t>431 430,4*</t>
  </si>
  <si>
    <t>464 115,5*</t>
  </si>
  <si>
    <t>895 545,9*</t>
  </si>
  <si>
    <t>539 592,0*</t>
  </si>
  <si>
    <t>1 435 137,9*</t>
  </si>
  <si>
    <t>539 393,3*</t>
  </si>
  <si>
    <t>1 974 531,2*</t>
  </si>
  <si>
    <t>576 350,6*</t>
  </si>
  <si>
    <t>2 550 881,8*</t>
  </si>
  <si>
    <t>567 975,3*</t>
  </si>
  <si>
    <t>3 118 857,1*</t>
  </si>
  <si>
    <t>563 427,4*</t>
  </si>
  <si>
    <t>3 682 284,5*</t>
  </si>
  <si>
    <t>542 789,9*</t>
  </si>
  <si>
    <t>4 225 074,4*</t>
  </si>
  <si>
    <t>501 843,1*</t>
  </si>
  <si>
    <t>4 726 917,5**</t>
  </si>
  <si>
    <t>553 350,1*</t>
  </si>
  <si>
    <t>5 280 267,6*</t>
  </si>
  <si>
    <t>569 646,1*</t>
  </si>
  <si>
    <t>5 849 913,7*</t>
  </si>
  <si>
    <t>634 398,4*</t>
  </si>
  <si>
    <t>6 484 312,1*</t>
  </si>
  <si>
    <t xml:space="preserve">Поступления, администрируемые Федеральным агентством по управлению государственным имуществом </t>
  </si>
  <si>
    <t>Доходы федерального бюджета, администрируемые другими федеральными органами</t>
  </si>
  <si>
    <t>Доходы федерального бюджета, администрируемые другими федеральными органами**</t>
  </si>
  <si>
    <t>215 966,7**</t>
  </si>
  <si>
    <t>19 409,4**</t>
  </si>
  <si>
    <t>235 376,1**</t>
  </si>
  <si>
    <t>43 206,7*</t>
  </si>
  <si>
    <t>278 582,8**</t>
  </si>
  <si>
    <t>59 689,1**</t>
  </si>
  <si>
    <t>338 271,9**</t>
  </si>
  <si>
    <t>55 064,4**</t>
  </si>
  <si>
    <t>393 336,3**</t>
  </si>
  <si>
    <t>59 682,9**</t>
  </si>
  <si>
    <t>453 019,2**</t>
  </si>
  <si>
    <t>53 462,3**</t>
  </si>
  <si>
    <t>506 481,5**</t>
  </si>
  <si>
    <t>48 890,3**</t>
  </si>
  <si>
    <t>555  371,8**</t>
  </si>
  <si>
    <t>43 779,5**</t>
  </si>
  <si>
    <t>599 151,3**</t>
  </si>
  <si>
    <t>63 581,8**</t>
  </si>
  <si>
    <t>662 733,1**</t>
  </si>
  <si>
    <t>62 151,9**</t>
  </si>
  <si>
    <t>724 885,0**</t>
  </si>
  <si>
    <t>258 463,9**</t>
  </si>
  <si>
    <t>983 348,9**</t>
  </si>
  <si>
    <t>Доходы, администрируемые другими федеральными органами, без учета доходов от перечисления части прибыли Центрального банка Российской Федерации  и управления средствами Резервного фонда и Фонда национального благосостояния</t>
  </si>
  <si>
    <t>Доходы, администрируемые другими федеральными органами, без учета доходов от перечисления части прибыли Центрального банка Российской Федерации  и управления средствами Резервного фонда и Фонда национального благосостояния**</t>
  </si>
  <si>
    <t>159 681,6**</t>
  </si>
  <si>
    <t>179 091,0**</t>
  </si>
  <si>
    <t>43 206,7**</t>
  </si>
  <si>
    <t>222 297,7**</t>
  </si>
  <si>
    <t>52 028,6**</t>
  </si>
  <si>
    <t>274 326,3**</t>
  </si>
  <si>
    <t>47 253,1**</t>
  </si>
  <si>
    <t>321 579,4**</t>
  </si>
  <si>
    <t>41 181,5**</t>
  </si>
  <si>
    <t>363 760,9**</t>
  </si>
  <si>
    <t>46 042,5**</t>
  </si>
  <si>
    <t>409 803,4**</t>
  </si>
  <si>
    <t>458 693,7**</t>
  </si>
  <si>
    <t>502 473,2**</t>
  </si>
  <si>
    <t>56 298,8**</t>
  </si>
  <si>
    <t>558 772**</t>
  </si>
  <si>
    <t>620 923,9**</t>
  </si>
  <si>
    <t>99 515,6**</t>
  </si>
  <si>
    <t>720 439,5**</t>
  </si>
  <si>
    <t>ИТОГО ДОХОДОВ</t>
  </si>
  <si>
    <t>Итого доходов без учета доходов от перечисления части прибыли Центрального банка Российской Федерации  и управления средствами Резервного фонда и Фонда национального благосостояния</t>
  </si>
  <si>
    <t>*   без учета кассовых операций в части ввозных таможенных пошлин, уплаченных в соответствии с Соглашением об установлении и применении в таможенном союзе порядка зачисления и распределения ввозных таможенных пошлин и специальных, антидемпинговых и компенсационных пошлин, уплаченных в соответствии с Соглашением о применении специальных защитных, антидемпинговых и компенсационных мер по отношению к третьим странам</t>
  </si>
  <si>
    <t>** без учета кассовых операций в части ввозных таможенных пошлин, уплаченных на территории Российской Федерации и подлежащих распределению в бюджеты стран-участников в соответствии с Соглашением об установлении и применении в таможенном союзе порядка зачисления и распределения ввозных таможенных пошлин и специальных, антидемпинговых и компенсационных пошлин, уплаченных в соответствии с Соглашением о применении специальных защитных, антидемпинговых и компенсационных мер по отношению к третьим странам (кассовые операции по главе 100 "Федеральное казначейство", в части отражения распределенных для Российской Федерации, Республики Беларусь и Республики Казахстан сумм ввозных таможенных пошлин, уплаченных на территории Российской Федерации для дальнейшего перечисления их в  соответствующие бюджеты   и специальных, антидемпинговых и компенсационных пошлин, уплаченных в соответствии с Соглашением о применении специальных защитных, антидемпинговых и компенсационных мер по отношению к третьим странам   подлежат  учету со знаком "минус").</t>
  </si>
  <si>
    <t xml:space="preserve"> </t>
  </si>
  <si>
    <t>д</t>
  </si>
  <si>
    <t>Приложение №3</t>
  </si>
  <si>
    <t>ОПЕРАТИВНАЯ ИНФОРМАЦИЯ 
ОБ ИСПОЛНЕНИИ РАСХОДОВ ФЕДЕРАЛЬНОГО БЮДЖЕТА 
В РАЗРЕЗЕ РАЗДЕЛОВ И ПОДРАЗДЕЛОВ КЛАССИФИКАЦИИ РАСХОДОВ БЮДЖЕТОВ 
за январь-декабрь 2012 года</t>
  </si>
  <si>
    <t xml:space="preserve"> (млн.рублей)</t>
  </si>
  <si>
    <t xml:space="preserve"> Показатель</t>
  </si>
  <si>
    <t>Р, Пр</t>
  </si>
  <si>
    <t>Уточненная роспись</t>
  </si>
  <si>
    <t>Кассовое исполнение</t>
  </si>
  <si>
    <t>% кассового исполнения</t>
  </si>
  <si>
    <t>ВСЕГО</t>
  </si>
  <si>
    <t>ОБЩЕГОСУДАРСТВЕННЫЕ ВОПРОСЫ</t>
  </si>
  <si>
    <t>0100</t>
  </si>
  <si>
    <t>Функционирование Президента Российской Федерации</t>
  </si>
  <si>
    <t>0101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</si>
  <si>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</si>
  <si>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</si>
  <si>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</si>
  <si>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</si>
  <si>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</si>
  <si>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</si>
  <si>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</si>
  <si>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</si>
  <si>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</si>
  <si>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</si>
  <si>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</si>
  <si>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</si>
  <si>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Государственный материальный резерв</t>
  </si>
  <si>
    <t>0109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</si>
  <si>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</si>
  <si>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</si>
  <si>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</si>
  <si>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</si>
  <si>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</si>
  <si>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</si>
  <si>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</si>
  <si>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</si>
  <si>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</si>
  <si>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</si>
  <si>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Вооруженные Силы Российской Федерации</t>
  </si>
  <si>
    <t>0201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</si>
  <si>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</si>
  <si>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</si>
  <si>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</si>
  <si>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</si>
  <si>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Подготовка и участие в обеспечении коллективной безопасности и миротворческой деятельности</t>
  </si>
  <si>
    <t>0205</t>
  </si>
  <si>
    <t>Ядерно-оружейный комплекс</t>
  </si>
  <si>
    <t>0206</t>
  </si>
  <si>
    <t>Реализация международных обязательств в сфере военно-технического сотрудничества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</si>
  <si>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</si>
  <si>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</si>
  <si>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</si>
  <si>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</si>
  <si>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</si>
  <si>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</si>
  <si>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</si>
  <si>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прокуратуры</t>
  </si>
  <si>
    <t>0301</t>
  </si>
  <si>
    <t>Органы внутренних дел</t>
  </si>
  <si>
    <t>0302</t>
  </si>
  <si>
    <t>Внутренние войска</t>
  </si>
  <si>
    <t>0303</t>
  </si>
  <si>
    <t>Органы юстиции</t>
  </si>
  <si>
    <t>0304</t>
  </si>
  <si>
    <t>Система исполнения наказаний</t>
  </si>
  <si>
    <t>0305</t>
  </si>
  <si>
    <t>Органы безопасности</t>
  </si>
  <si>
    <t>0306</t>
  </si>
  <si>
    <t>Органы пограничной службы</t>
  </si>
  <si>
    <t>0307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</si>
  <si>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</si>
  <si>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</si>
  <si>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</si>
  <si>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</si>
  <si>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</si>
  <si>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</si>
  <si>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</si>
  <si>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</si>
  <si>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</si>
  <si>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</si>
  <si>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</si>
  <si>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</si>
  <si>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</si>
  <si>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</si>
  <si>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</si>
  <si>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</si>
  <si>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</si>
  <si>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</si>
  <si>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Исследование и использование космического пространства</t>
  </si>
  <si>
    <t>0403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</si>
  <si>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</si>
  <si>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</si>
  <si>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</si>
  <si>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</si>
  <si>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</si>
  <si>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</si>
  <si>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</si>
  <si>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</si>
  <si>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</si>
  <si>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</si>
  <si>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</si>
  <si>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</si>
  <si>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</si>
  <si>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</si>
  <si>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</si>
  <si>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</si>
  <si>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</si>
  <si>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</si>
  <si>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</si>
  <si>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</si>
  <si>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</si>
  <si>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</si>
  <si>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</si>
  <si>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</si>
  <si>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</si>
  <si>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</si>
  <si>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Прикладные научные исследования в области жилищно-коммунального хозяйства</t>
  </si>
  <si>
    <t>0504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</si>
  <si>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</si>
  <si>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</si>
  <si>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</si>
  <si>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</si>
  <si>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</si>
  <si>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</si>
  <si>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</si>
  <si>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</si>
  <si>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</si>
  <si>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</si>
  <si>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</si>
  <si>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</si>
  <si>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</si>
  <si>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</si>
  <si>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</si>
  <si>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</si>
  <si>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</si>
  <si>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</si>
  <si>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</si>
  <si>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</si>
  <si>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</si>
  <si>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</si>
  <si>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</si>
  <si>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</si>
  <si>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и послевузовское профессиональное образование</t>
  </si>
  <si>
    <t>0706</t>
  </si>
  <si>
    <t>Молодежная политика и оздоровление детей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</si>
  <si>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</si>
  <si>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</si>
  <si>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</si>
  <si>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</si>
  <si>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</si>
  <si>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</si>
  <si>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</si>
  <si>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</si>
  <si>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</si>
  <si>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</si>
  <si>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</si>
  <si>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</si>
  <si>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</si>
  <si>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</si>
  <si>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</si>
  <si>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</si>
  <si>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</si>
  <si>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</si>
  <si>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</si>
  <si>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</si>
  <si>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</si>
  <si>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</si>
  <si>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</si>
  <si>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</si>
  <si>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</si>
  <si>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</si>
  <si>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</si>
  <si>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 xml:space="preserve">Прикладные научные исследования в области здравоохранения </t>
  </si>
  <si>
    <t>0908</t>
  </si>
  <si>
    <t xml:space="preserve">Другие вопросы в области здравоохранения 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</si>
  <si>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</si>
  <si>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</si>
  <si>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</si>
  <si>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</si>
  <si>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</si>
  <si>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</si>
  <si>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</si>
  <si>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</si>
  <si>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</si>
  <si>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</si>
  <si>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</si>
  <si>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Прикладные научные исследования в области социальной политики</t>
  </si>
  <si>
    <t>1005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</si>
  <si>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</si>
  <si>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</si>
  <si>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</si>
  <si>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</si>
  <si>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</si>
  <si>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</si>
  <si>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</si>
  <si>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</si>
  <si>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</si>
  <si>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</si>
  <si>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Прикладные научные исследования в области физической культуры и спорта</t>
  </si>
  <si>
    <t>1104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</si>
  <si>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</si>
  <si>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</si>
  <si>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</si>
  <si>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</si>
  <si>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</si>
  <si>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</si>
  <si>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</si>
  <si>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</si>
  <si>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Прикладные научные исследования в области средств массовой информации</t>
  </si>
  <si>
    <t>1203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</si>
  <si>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</si>
  <si>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</si>
  <si>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</si>
  <si>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</si>
  <si>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</si>
  <si>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</si>
  <si>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внешнего долга</t>
  </si>
  <si>
    <t>1302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</si>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</sst>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\-0.0\ "/>
    <numFmt numFmtId="166" formatCode="0.0%"/>
    <numFmt numFmtId="167" formatCode="_-* #,##0.0_р_._-;\-* #,##0.0_р_._-;_-* &quot;-&quot;_р_._-;_-@_-"/>
    <numFmt numFmtId="168" formatCode="_-* #,##0.0_р_._-;\-* #,##0.0_р_._-;_-* &quot;-&quot;?_р_._-;_-@_-"/>
    <numFmt numFmtId="169" formatCode="0.000"/>
    <numFmt numFmtId="170" formatCode="0.0&quot;*&quot;"/>
    <numFmt numFmtId="171" formatCode="0.0&quot;**&quot;"/>
    <numFmt numFmtId="172" formatCode="0.0&quot;***&quot;"/>
    <numFmt numFmtId="173" formatCode="0.0&quot;****&quot;"/>
    <numFmt numFmtId="174" formatCode="#,##0.00_р_."/>
    <numFmt numFmtId="175" formatCode="#,##0.0_р_.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;[Red]0.0"/>
    <numFmt numFmtId="183" formatCode="0.00_ ;\-0.00\ "/>
    <numFmt numFmtId="184" formatCode="_-* #,##0.0_р_._-;\-* #,##0.0_р_._-;_-* &quot;-&quot;??_р_._-;_-@_-"/>
    <numFmt numFmtId="185" formatCode="0_ ;\-0\ "/>
    <numFmt numFmtId="186" formatCode="0.0&quot;&quot;"/>
    <numFmt numFmtId="187" formatCode="_-* #,##0.000_р_._-;\-* #,##0.000_р_._-;_-* &quot;-&quot;??_р_._-;_-@_-"/>
    <numFmt numFmtId="188" formatCode="0.000_ ;\-0.000\ "/>
    <numFmt numFmtId="189" formatCode="0.0000_ ;\-0.0000\ "/>
    <numFmt numFmtId="190" formatCode="0.00000_ ;\-0.00000\ "/>
    <numFmt numFmtId="191" formatCode="0.000000_ ;\-0.000000\ 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00"/>
    <numFmt numFmtId="197" formatCode="#,##0.0&quot;р.&quot;"/>
    <numFmt numFmtId="198" formatCode="#,##0.00_ ;\-#,##0.00\ "/>
    <numFmt numFmtId="199" formatCode="#,##0.00;\-#,##0.00"/>
    <numFmt numFmtId="200" formatCode="#,##0.0;\-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,"/>
    <numFmt numFmtId="206" formatCode="#,##0.0&quot;***&quot;"/>
    <numFmt numFmtId="207" formatCode="#,##0.0&quot;*&quot;"/>
    <numFmt numFmtId="208" formatCode="#,##0.0&quot;**&quot;"/>
    <numFmt numFmtId="209" formatCode="#,##0.00,"/>
    <numFmt numFmtId="210" formatCode="#,##0.0_ ;\-#,##0.0\ "/>
  </numFmts>
  <fonts count="84">
    <font>
      <sz val="10"/>
      <name val="Arial Cyr"/>
      <family val="0"/>
    </font>
    <font>
      <sz val="20"/>
      <name val="Times New Roman"/>
      <family val="1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b/>
      <sz val="24"/>
      <name val="Times New Roman Cyr"/>
      <family val="1"/>
    </font>
    <font>
      <b/>
      <sz val="24"/>
      <name val="Times New Roman"/>
      <family val="1"/>
    </font>
    <font>
      <sz val="24"/>
      <name val="Times New Roman Cyr"/>
      <family val="1"/>
    </font>
    <font>
      <sz val="24"/>
      <name val="Times New Roman"/>
      <family val="1"/>
    </font>
    <font>
      <i/>
      <sz val="24"/>
      <name val="Times New Roman Cyr"/>
      <family val="1"/>
    </font>
    <font>
      <b/>
      <sz val="20"/>
      <name val="Times New Roman Cyr"/>
      <family val="1"/>
    </font>
    <font>
      <b/>
      <i/>
      <sz val="24"/>
      <name val="Times New Roman Cyr"/>
      <family val="1"/>
    </font>
    <font>
      <sz val="24"/>
      <color indexed="10"/>
      <name val="Times New Roman Cyr"/>
      <family val="1"/>
    </font>
    <font>
      <b/>
      <sz val="20"/>
      <color indexed="15"/>
      <name val="Times New Roman"/>
      <family val="1"/>
    </font>
    <font>
      <b/>
      <i/>
      <sz val="20"/>
      <color indexed="15"/>
      <name val="Times New Roman"/>
      <family val="1"/>
    </font>
    <font>
      <sz val="20"/>
      <color indexed="15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9"/>
      <color indexed="15"/>
      <name val="Times New Roman"/>
      <family val="1"/>
    </font>
    <font>
      <b/>
      <sz val="22"/>
      <name val="Times New Roman"/>
      <family val="1"/>
    </font>
    <font>
      <i/>
      <sz val="24"/>
      <name val="Times New Roman"/>
      <family val="1"/>
    </font>
    <font>
      <b/>
      <vertAlign val="superscript"/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 Cyr"/>
      <family val="1"/>
    </font>
    <font>
      <sz val="10"/>
      <name val="Times New Roman"/>
      <family val="1"/>
    </font>
    <font>
      <b/>
      <sz val="28"/>
      <name val="Times New Roman"/>
      <family val="1"/>
    </font>
    <font>
      <sz val="16"/>
      <name val="Times New Roman"/>
      <family val="1"/>
    </font>
    <font>
      <sz val="27"/>
      <name val="Times New Roman"/>
      <family val="1"/>
    </font>
    <font>
      <i/>
      <sz val="27"/>
      <name val="Times New Roman"/>
      <family val="1"/>
    </font>
    <font>
      <i/>
      <sz val="10"/>
      <name val="Times New Roman"/>
      <family val="1"/>
    </font>
    <font>
      <b/>
      <sz val="27"/>
      <name val="Times New Roman"/>
      <family val="1"/>
    </font>
    <font>
      <b/>
      <i/>
      <sz val="24"/>
      <name val="Times New Roman"/>
      <family val="1"/>
    </font>
    <font>
      <b/>
      <i/>
      <sz val="27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92" fontId="4" fillId="0" borderId="10" xfId="0" applyNumberFormat="1" applyFont="1" applyFill="1" applyBorder="1" applyAlignment="1">
      <alignment horizontal="left" vertical="center" wrapText="1"/>
    </xf>
    <xf numFmtId="192" fontId="4" fillId="0" borderId="11" xfId="0" applyNumberFormat="1" applyFont="1" applyFill="1" applyBorder="1" applyAlignment="1">
      <alignment horizontal="left" vertical="center" wrapText="1"/>
    </xf>
    <xf numFmtId="192" fontId="4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192" fontId="1" fillId="0" borderId="11" xfId="0" applyNumberFormat="1" applyFont="1" applyFill="1" applyBorder="1" applyAlignment="1" applyProtection="1">
      <alignment vertical="center" wrapText="1"/>
      <protection locked="0"/>
    </xf>
    <xf numFmtId="192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92" fontId="15" fillId="33" borderId="11" xfId="61" applyNumberFormat="1" applyFont="1" applyFill="1" applyBorder="1" applyAlignment="1" applyProtection="1">
      <alignment horizontal="center" vertical="center"/>
      <protection locked="0"/>
    </xf>
    <xf numFmtId="192" fontId="13" fillId="33" borderId="11" xfId="61" applyNumberFormat="1" applyFont="1" applyFill="1" applyBorder="1" applyAlignment="1">
      <alignment horizontal="center" vertical="center"/>
    </xf>
    <xf numFmtId="192" fontId="13" fillId="33" borderId="11" xfId="61" applyNumberFormat="1" applyFont="1" applyFill="1" applyBorder="1" applyAlignment="1" applyProtection="1">
      <alignment horizontal="center" vertical="center"/>
      <protection locked="0"/>
    </xf>
    <xf numFmtId="192" fontId="15" fillId="33" borderId="11" xfId="61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92" fontId="11" fillId="33" borderId="10" xfId="61" applyNumberFormat="1" applyFont="1" applyFill="1" applyBorder="1" applyAlignment="1">
      <alignment horizontal="center" vertical="center"/>
    </xf>
    <xf numFmtId="192" fontId="11" fillId="33" borderId="10" xfId="0" applyNumberFormat="1" applyFont="1" applyFill="1" applyBorder="1" applyAlignment="1">
      <alignment horizontal="center" vertical="center"/>
    </xf>
    <xf numFmtId="164" fontId="12" fillId="33" borderId="10" xfId="60" applyNumberFormat="1" applyFont="1" applyFill="1" applyBorder="1" applyAlignment="1">
      <alignment horizontal="center" vertical="center"/>
    </xf>
    <xf numFmtId="192" fontId="13" fillId="33" borderId="11" xfId="61" applyNumberFormat="1" applyFont="1" applyFill="1" applyBorder="1" applyAlignment="1" applyProtection="1">
      <alignment horizontal="center" vertical="center"/>
      <protection locked="0"/>
    </xf>
    <xf numFmtId="192" fontId="13" fillId="33" borderId="11" xfId="0" applyNumberFormat="1" applyFont="1" applyFill="1" applyBorder="1" applyAlignment="1" applyProtection="1">
      <alignment horizontal="center" vertical="center"/>
      <protection locked="0"/>
    </xf>
    <xf numFmtId="192" fontId="11" fillId="33" borderId="11" xfId="61" applyNumberFormat="1" applyFont="1" applyFill="1" applyBorder="1" applyAlignment="1">
      <alignment horizontal="center" vertical="center"/>
    </xf>
    <xf numFmtId="192" fontId="11" fillId="33" borderId="11" xfId="0" applyNumberFormat="1" applyFont="1" applyFill="1" applyBorder="1" applyAlignment="1">
      <alignment horizontal="center" vertical="center"/>
    </xf>
    <xf numFmtId="164" fontId="12" fillId="33" borderId="11" xfId="60" applyNumberFormat="1" applyFont="1" applyFill="1" applyBorder="1" applyAlignment="1">
      <alignment horizontal="center" vertical="center"/>
    </xf>
    <xf numFmtId="164" fontId="12" fillId="33" borderId="11" xfId="60" applyNumberFormat="1" applyFont="1" applyFill="1" applyBorder="1" applyAlignment="1" applyProtection="1">
      <alignment horizontal="center" vertical="center"/>
      <protection locked="0"/>
    </xf>
    <xf numFmtId="164" fontId="14" fillId="33" borderId="11" xfId="60" applyNumberFormat="1" applyFont="1" applyFill="1" applyBorder="1" applyAlignment="1">
      <alignment horizontal="center" vertical="center"/>
    </xf>
    <xf numFmtId="192" fontId="18" fillId="33" borderId="11" xfId="61" applyNumberFormat="1" applyFont="1" applyFill="1" applyBorder="1" applyAlignment="1" applyProtection="1">
      <alignment horizontal="center" vertical="center"/>
      <protection locked="0"/>
    </xf>
    <xf numFmtId="192" fontId="15" fillId="33" borderId="11" xfId="0" applyNumberFormat="1" applyFont="1" applyFill="1" applyBorder="1" applyAlignment="1" applyProtection="1">
      <alignment horizontal="center" vertical="center"/>
      <protection locked="0"/>
    </xf>
    <xf numFmtId="192" fontId="15" fillId="33" borderId="11" xfId="0" applyNumberFormat="1" applyFont="1" applyFill="1" applyBorder="1" applyAlignment="1">
      <alignment horizontal="center" vertical="center"/>
    </xf>
    <xf numFmtId="192" fontId="17" fillId="33" borderId="11" xfId="0" applyNumberFormat="1" applyFont="1" applyFill="1" applyBorder="1" applyAlignment="1">
      <alignment horizontal="center" vertical="center"/>
    </xf>
    <xf numFmtId="192" fontId="15" fillId="33" borderId="11" xfId="0" applyNumberFormat="1" applyFont="1" applyFill="1" applyBorder="1" applyAlignment="1">
      <alignment horizontal="center" vertical="center"/>
    </xf>
    <xf numFmtId="192" fontId="6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2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192" fontId="13" fillId="33" borderId="11" xfId="61" applyNumberFormat="1" applyFont="1" applyFill="1" applyBorder="1" applyAlignment="1">
      <alignment horizontal="center" vertical="center"/>
    </xf>
    <xf numFmtId="192" fontId="20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192" fontId="21" fillId="33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64" fontId="26" fillId="33" borderId="11" xfId="60" applyNumberFormat="1" applyFont="1" applyFill="1" applyBorder="1" applyAlignment="1">
      <alignment horizontal="center" vertical="center"/>
    </xf>
    <xf numFmtId="192" fontId="83" fillId="33" borderId="11" xfId="61" applyNumberFormat="1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>
      <alignment horizontal="left" vertical="center" wrapText="1"/>
    </xf>
    <xf numFmtId="192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justify" vertical="center" wrapText="1"/>
      <protection locked="0"/>
    </xf>
    <xf numFmtId="0" fontId="1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 applyProtection="1">
      <alignment horizontal="justify" vertical="center" wrapText="1"/>
      <protection locked="0"/>
    </xf>
    <xf numFmtId="49" fontId="1" fillId="33" borderId="11" xfId="0" applyNumberFormat="1" applyFont="1" applyFill="1" applyBorder="1" applyAlignment="1" applyProtection="1">
      <alignment horizontal="justify" vertical="center" wrapText="1"/>
      <protection locked="0"/>
    </xf>
    <xf numFmtId="49" fontId="1" fillId="33" borderId="11" xfId="0" applyNumberFormat="1" applyFont="1" applyFill="1" applyBorder="1" applyAlignment="1" applyProtection="1">
      <alignment vertical="center" wrapText="1"/>
      <protection locked="0"/>
    </xf>
    <xf numFmtId="192" fontId="4" fillId="33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vertical="center" wrapText="1"/>
      <protection locked="0"/>
    </xf>
    <xf numFmtId="49" fontId="6" fillId="33" borderId="11" xfId="0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vertical="center" wrapText="1"/>
    </xf>
    <xf numFmtId="192" fontId="4" fillId="33" borderId="11" xfId="0" applyNumberFormat="1" applyFont="1" applyFill="1" applyBorder="1" applyAlignment="1">
      <alignment vertical="center" wrapText="1"/>
    </xf>
    <xf numFmtId="192" fontId="1" fillId="33" borderId="11" xfId="0" applyNumberFormat="1" applyFont="1" applyFill="1" applyBorder="1" applyAlignment="1" applyProtection="1">
      <alignment vertical="center" wrapText="1"/>
      <protection locked="0"/>
    </xf>
    <xf numFmtId="192" fontId="16" fillId="33" borderId="11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horizontal="right" vertical="center"/>
    </xf>
    <xf numFmtId="192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192" fontId="17" fillId="33" borderId="11" xfId="61" applyNumberFormat="1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vertical="center"/>
      <protection locked="0"/>
    </xf>
    <xf numFmtId="4" fontId="13" fillId="33" borderId="11" xfId="61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92" fontId="4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192" fontId="50" fillId="0" borderId="10" xfId="0" applyNumberFormat="1" applyFont="1" applyFill="1" applyBorder="1" applyAlignment="1">
      <alignment horizontal="center" vertical="center" wrapText="1"/>
    </xf>
    <xf numFmtId="192" fontId="50" fillId="35" borderId="10" xfId="0" applyNumberFormat="1" applyFont="1" applyFill="1" applyBorder="1" applyAlignment="1">
      <alignment horizontal="center" vertical="center" wrapText="1"/>
    </xf>
    <xf numFmtId="192" fontId="50" fillId="34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justify" vertical="center" wrapText="1"/>
    </xf>
    <xf numFmtId="192" fontId="50" fillId="0" borderId="11" xfId="0" applyNumberFormat="1" applyFont="1" applyFill="1" applyBorder="1" applyAlignment="1">
      <alignment horizontal="center" vertical="center" wrapText="1"/>
    </xf>
    <xf numFmtId="192" fontId="50" fillId="35" borderId="11" xfId="0" applyNumberFormat="1" applyFont="1" applyFill="1" applyBorder="1" applyAlignment="1">
      <alignment horizontal="center" vertical="center" wrapText="1"/>
    </xf>
    <xf numFmtId="192" fontId="50" fillId="34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justify" vertical="center" wrapText="1"/>
    </xf>
    <xf numFmtId="192" fontId="51" fillId="0" borderId="11" xfId="0" applyNumberFormat="1" applyFont="1" applyFill="1" applyBorder="1" applyAlignment="1">
      <alignment horizontal="center" vertical="center" wrapText="1"/>
    </xf>
    <xf numFmtId="192" fontId="51" fillId="35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34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justify" vertical="center" wrapText="1"/>
    </xf>
    <xf numFmtId="192" fontId="51" fillId="0" borderId="19" xfId="0" applyNumberFormat="1" applyFont="1" applyFill="1" applyBorder="1" applyAlignment="1">
      <alignment horizontal="center" vertical="center" wrapText="1"/>
    </xf>
    <xf numFmtId="192" fontId="51" fillId="35" borderId="19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192" fontId="50" fillId="0" borderId="19" xfId="0" applyNumberFormat="1" applyFont="1" applyFill="1" applyBorder="1" applyAlignment="1">
      <alignment horizontal="center" vertical="center" wrapText="1"/>
    </xf>
    <xf numFmtId="192" fontId="50" fillId="34" borderId="19" xfId="0" applyNumberFormat="1" applyFont="1" applyFill="1" applyBorder="1" applyAlignment="1">
      <alignment horizontal="center" vertical="center" wrapText="1"/>
    </xf>
    <xf numFmtId="192" fontId="50" fillId="35" borderId="19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justify" vertical="center" wrapText="1"/>
    </xf>
    <xf numFmtId="192" fontId="53" fillId="0" borderId="20" xfId="0" applyNumberFormat="1" applyFont="1" applyFill="1" applyBorder="1" applyAlignment="1">
      <alignment horizontal="center" vertical="center" wrapText="1"/>
    </xf>
    <xf numFmtId="192" fontId="53" fillId="35" borderId="20" xfId="0" applyNumberFormat="1" applyFont="1" applyFill="1" applyBorder="1" applyAlignment="1">
      <alignment horizontal="center" vertical="center" wrapText="1"/>
    </xf>
    <xf numFmtId="192" fontId="53" fillId="34" borderId="20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justify" vertical="center" wrapText="1"/>
    </xf>
    <xf numFmtId="192" fontId="50" fillId="35" borderId="20" xfId="0" applyNumberFormat="1" applyFont="1" applyFill="1" applyBorder="1" applyAlignment="1">
      <alignment horizontal="center" vertical="center" wrapText="1"/>
    </xf>
    <xf numFmtId="192" fontId="50" fillId="34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192" fontId="55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49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59" fillId="0" borderId="0" xfId="0" applyFont="1" applyAlignment="1">
      <alignment horizontal="right" vertical="center"/>
    </xf>
    <xf numFmtId="0" fontId="47" fillId="0" borderId="0" xfId="0" applyFont="1" applyAlignment="1">
      <alignment/>
    </xf>
    <xf numFmtId="0" fontId="59" fillId="0" borderId="0" xfId="0" applyFont="1" applyAlignment="1">
      <alignment horizontal="right" vertical="center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3" fontId="47" fillId="0" borderId="0" xfId="60" applyFont="1" applyAlignment="1">
      <alignment/>
    </xf>
    <xf numFmtId="0" fontId="52" fillId="0" borderId="0" xfId="0" applyFont="1" applyBorder="1" applyAlignment="1">
      <alignment horizontal="right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0" fontId="60" fillId="0" borderId="21" xfId="0" applyFont="1" applyBorder="1" applyAlignment="1" quotePrefix="1">
      <alignment horizontal="justify" vertical="center" wrapText="1"/>
    </xf>
    <xf numFmtId="0" fontId="62" fillId="0" borderId="21" xfId="0" applyFont="1" applyBorder="1" applyAlignment="1">
      <alignment horizontal="center" vertical="center" wrapText="1"/>
    </xf>
    <xf numFmtId="210" fontId="62" fillId="0" borderId="11" xfId="60" applyNumberFormat="1" applyFont="1" applyBorder="1" applyAlignment="1">
      <alignment horizontal="center" vertical="center" wrapText="1"/>
    </xf>
    <xf numFmtId="210" fontId="62" fillId="0" borderId="21" xfId="6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11" xfId="0" applyFont="1" applyBorder="1" applyAlignment="1" quotePrefix="1">
      <alignment horizontal="justify" vertical="center" wrapText="1"/>
    </xf>
    <xf numFmtId="0" fontId="64" fillId="0" borderId="11" xfId="0" applyFont="1" applyBorder="1" applyAlignment="1" quotePrefix="1">
      <alignment horizontal="center" vertical="center" wrapText="1"/>
    </xf>
    <xf numFmtId="210" fontId="59" fillId="0" borderId="11" xfId="60" applyNumberFormat="1" applyFont="1" applyBorder="1" applyAlignment="1">
      <alignment horizontal="center" vertical="center" wrapText="1"/>
    </xf>
    <xf numFmtId="0" fontId="57" fillId="0" borderId="11" xfId="0" applyFont="1" applyBorder="1" applyAlignment="1" quotePrefix="1">
      <alignment horizontal="justify" vertical="center" wrapText="1"/>
    </xf>
    <xf numFmtId="0" fontId="57" fillId="0" borderId="11" xfId="0" applyFont="1" applyBorder="1" applyAlignment="1" quotePrefix="1">
      <alignment horizontal="center" vertical="center" wrapText="1"/>
    </xf>
    <xf numFmtId="210" fontId="65" fillId="0" borderId="11" xfId="6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B84"/>
  <sheetViews>
    <sheetView tabSelected="1" zoomScale="55" zoomScaleNormal="55" workbookViewId="0" topLeftCell="A1">
      <selection activeCell="A53" sqref="A53"/>
    </sheetView>
  </sheetViews>
  <sheetFormatPr defaultColWidth="9.00390625" defaultRowHeight="12.75"/>
  <cols>
    <col min="1" max="1" width="98.125" style="1" customWidth="1"/>
    <col min="2" max="2" width="41.125" style="54" customWidth="1"/>
    <col min="3" max="4" width="29.625" style="3" hidden="1" customWidth="1"/>
    <col min="5" max="5" width="23.125" style="3" hidden="1" customWidth="1"/>
    <col min="6" max="6" width="27.25390625" style="53" hidden="1" customWidth="1"/>
    <col min="7" max="7" width="27.75390625" style="53" hidden="1" customWidth="1"/>
    <col min="8" max="10" width="25.25390625" style="54" hidden="1" customWidth="1"/>
    <col min="11" max="14" width="31.00390625" style="54" customWidth="1"/>
    <col min="15" max="15" width="27.75390625" style="53" customWidth="1"/>
    <col min="16" max="16" width="29.125" style="3" customWidth="1"/>
    <col min="17" max="16384" width="9.125" style="3" customWidth="1"/>
  </cols>
  <sheetData>
    <row r="1" spans="2:16" ht="35.25" customHeight="1">
      <c r="B1" s="43"/>
      <c r="C1" s="2"/>
      <c r="D1" s="2"/>
      <c r="E1" s="2"/>
      <c r="F1" s="42"/>
      <c r="G1" s="42"/>
      <c r="H1" s="43"/>
      <c r="I1" s="43"/>
      <c r="J1" s="43"/>
      <c r="K1" s="43"/>
      <c r="L1" s="43"/>
      <c r="M1" s="43"/>
      <c r="N1" s="43"/>
      <c r="O1" s="42"/>
      <c r="P1" s="24" t="s">
        <v>39</v>
      </c>
    </row>
    <row r="2" spans="2:16" ht="12.75" customHeight="1">
      <c r="B2" s="43"/>
      <c r="C2" s="2"/>
      <c r="D2" s="2"/>
      <c r="E2" s="2"/>
      <c r="F2" s="44"/>
      <c r="G2" s="44"/>
      <c r="H2" s="43"/>
      <c r="I2" s="43"/>
      <c r="J2" s="43"/>
      <c r="K2" s="43"/>
      <c r="L2" s="43"/>
      <c r="M2" s="43"/>
      <c r="N2" s="43"/>
      <c r="O2" s="44"/>
      <c r="P2" s="8"/>
    </row>
    <row r="3" spans="1:16" ht="77.25" customHeight="1">
      <c r="A3" s="85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27">
      <c r="A4" s="87" t="s">
        <v>63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26.25">
      <c r="A5" s="88"/>
      <c r="B5" s="88"/>
      <c r="C5" s="25"/>
      <c r="D5" s="25"/>
      <c r="E5" s="25"/>
      <c r="F5" s="45"/>
      <c r="G5" s="45"/>
      <c r="H5" s="46"/>
      <c r="I5" s="46"/>
      <c r="J5" s="46"/>
      <c r="K5" s="46"/>
      <c r="L5" s="46"/>
      <c r="M5" s="46"/>
      <c r="N5" s="46"/>
      <c r="O5" s="45"/>
      <c r="P5" s="9" t="s">
        <v>28</v>
      </c>
    </row>
    <row r="6" spans="1:16" ht="26.25" customHeight="1">
      <c r="A6" s="89" t="s">
        <v>41</v>
      </c>
      <c r="B6" s="80" t="s">
        <v>42</v>
      </c>
      <c r="C6" s="78" t="s">
        <v>45</v>
      </c>
      <c r="D6" s="78" t="s">
        <v>46</v>
      </c>
      <c r="E6" s="78" t="s">
        <v>47</v>
      </c>
      <c r="F6" s="83" t="s">
        <v>57</v>
      </c>
      <c r="G6" s="83" t="s">
        <v>49</v>
      </c>
      <c r="H6" s="80" t="s">
        <v>51</v>
      </c>
      <c r="I6" s="80" t="s">
        <v>55</v>
      </c>
      <c r="J6" s="80" t="s">
        <v>56</v>
      </c>
      <c r="K6" s="80" t="s">
        <v>59</v>
      </c>
      <c r="L6" s="80" t="s">
        <v>58</v>
      </c>
      <c r="M6" s="80" t="s">
        <v>60</v>
      </c>
      <c r="N6" s="80" t="s">
        <v>62</v>
      </c>
      <c r="O6" s="90" t="s">
        <v>61</v>
      </c>
      <c r="P6" s="78" t="s">
        <v>52</v>
      </c>
    </row>
    <row r="7" spans="1:28" ht="36.75" customHeight="1">
      <c r="A7" s="89"/>
      <c r="B7" s="81"/>
      <c r="C7" s="79"/>
      <c r="D7" s="79"/>
      <c r="E7" s="79"/>
      <c r="F7" s="84"/>
      <c r="G7" s="84"/>
      <c r="H7" s="81"/>
      <c r="I7" s="81"/>
      <c r="J7" s="81"/>
      <c r="K7" s="81"/>
      <c r="L7" s="81"/>
      <c r="M7" s="81"/>
      <c r="N7" s="81"/>
      <c r="O7" s="90"/>
      <c r="P7" s="79"/>
      <c r="Y7" s="14"/>
      <c r="Z7" s="14"/>
      <c r="AA7" s="14"/>
      <c r="AB7" s="14"/>
    </row>
    <row r="8" spans="1:16" s="2" customFormat="1" ht="21" customHeight="1">
      <c r="A8" s="23">
        <v>1</v>
      </c>
      <c r="B8" s="47">
        <v>2</v>
      </c>
      <c r="C8" s="23">
        <v>3</v>
      </c>
      <c r="D8" s="23">
        <v>4</v>
      </c>
      <c r="E8" s="23">
        <v>5</v>
      </c>
      <c r="F8" s="47">
        <v>3</v>
      </c>
      <c r="G8" s="47">
        <v>4</v>
      </c>
      <c r="H8" s="47">
        <v>5</v>
      </c>
      <c r="I8" s="47">
        <v>6</v>
      </c>
      <c r="J8" s="47">
        <v>7</v>
      </c>
      <c r="K8" s="47">
        <v>3</v>
      </c>
      <c r="L8" s="47">
        <v>4</v>
      </c>
      <c r="M8" s="47">
        <v>5</v>
      </c>
      <c r="N8" s="47">
        <v>6</v>
      </c>
      <c r="O8" s="47">
        <v>7</v>
      </c>
      <c r="P8" s="23">
        <v>8</v>
      </c>
    </row>
    <row r="9" spans="1:28" s="14" customFormat="1" ht="46.5" customHeight="1">
      <c r="A9" s="10" t="s">
        <v>1</v>
      </c>
      <c r="B9" s="26">
        <v>12914597.2</v>
      </c>
      <c r="C9" s="27">
        <v>1059559.2</v>
      </c>
      <c r="D9" s="27">
        <v>806406.8</v>
      </c>
      <c r="E9" s="27">
        <v>1097651.5</v>
      </c>
      <c r="F9" s="27">
        <v>2966312.9</v>
      </c>
      <c r="G9" s="27">
        <v>6200399.5</v>
      </c>
      <c r="H9" s="27">
        <v>1045538.7000000001</v>
      </c>
      <c r="I9" s="27">
        <v>1106135.9</v>
      </c>
      <c r="J9" s="27">
        <v>1032411.8</v>
      </c>
      <c r="K9" s="27">
        <v>9385360.7</v>
      </c>
      <c r="L9" s="27">
        <v>1067864.7</v>
      </c>
      <c r="M9" s="27">
        <v>951619.4</v>
      </c>
      <c r="N9" s="27">
        <v>1453442.7000000002</v>
      </c>
      <c r="O9" s="27">
        <v>12858287.5</v>
      </c>
      <c r="P9" s="28">
        <v>99.56398407841942</v>
      </c>
      <c r="Y9" s="2"/>
      <c r="Z9" s="2"/>
      <c r="AA9" s="2"/>
      <c r="AB9" s="2"/>
    </row>
    <row r="10" spans="1:16" s="14" customFormat="1" ht="34.5" customHeight="1">
      <c r="A10" s="16" t="s">
        <v>22</v>
      </c>
      <c r="B10" s="29">
        <v>6408748.3</v>
      </c>
      <c r="C10" s="30">
        <v>530215.7</v>
      </c>
      <c r="D10" s="30">
        <v>485550.5</v>
      </c>
      <c r="E10" s="30">
        <v>529089.2</v>
      </c>
      <c r="F10" s="30">
        <v>1544855.4</v>
      </c>
      <c r="G10" s="30">
        <v>3226109.5</v>
      </c>
      <c r="H10" s="30">
        <v>508357.4</v>
      </c>
      <c r="I10" s="30">
        <v>490506.4</v>
      </c>
      <c r="J10" s="30">
        <v>514678.1</v>
      </c>
      <c r="K10" s="30">
        <v>4739651.4</v>
      </c>
      <c r="L10" s="30">
        <v>536528.7</v>
      </c>
      <c r="M10" s="30">
        <v>566287.3</v>
      </c>
      <c r="N10" s="30">
        <v>610459.4</v>
      </c>
      <c r="O10" s="30">
        <v>6452926.800000001</v>
      </c>
      <c r="P10" s="35">
        <v>100.68934677930793</v>
      </c>
    </row>
    <row r="11" spans="1:16" s="2" customFormat="1" ht="33" customHeight="1">
      <c r="A11" s="16" t="s">
        <v>23</v>
      </c>
      <c r="B11" s="29">
        <v>6505848.9</v>
      </c>
      <c r="C11" s="30">
        <v>529343.5</v>
      </c>
      <c r="D11" s="30">
        <v>320856.3</v>
      </c>
      <c r="E11" s="30">
        <v>568562.3</v>
      </c>
      <c r="F11" s="30">
        <v>1421457.5</v>
      </c>
      <c r="G11" s="30">
        <v>2974290</v>
      </c>
      <c r="H11" s="30">
        <v>537181.3</v>
      </c>
      <c r="I11" s="30">
        <v>615629.5</v>
      </c>
      <c r="J11" s="30">
        <v>517733.7</v>
      </c>
      <c r="K11" s="30">
        <v>4645709.3</v>
      </c>
      <c r="L11" s="30">
        <v>531336</v>
      </c>
      <c r="M11" s="30">
        <v>385332.1</v>
      </c>
      <c r="N11" s="30">
        <v>842983.3</v>
      </c>
      <c r="O11" s="30">
        <v>6405360.699999999</v>
      </c>
      <c r="P11" s="35">
        <v>98.4554175551172</v>
      </c>
    </row>
    <row r="12" spans="1:16" s="14" customFormat="1" ht="36.75" customHeight="1">
      <c r="A12" s="11" t="s">
        <v>2</v>
      </c>
      <c r="B12" s="31">
        <v>12957303.100000001</v>
      </c>
      <c r="C12" s="32">
        <v>1032383.2</v>
      </c>
      <c r="D12" s="32">
        <v>1033260.6000000001</v>
      </c>
      <c r="E12" s="32">
        <v>1019066.5</v>
      </c>
      <c r="F12" s="32">
        <v>3036482.04</v>
      </c>
      <c r="G12" s="32">
        <v>5929680</v>
      </c>
      <c r="H12" s="32">
        <v>1031147.4</v>
      </c>
      <c r="I12" s="32">
        <v>858906.5</v>
      </c>
      <c r="J12" s="32">
        <v>926945.8</v>
      </c>
      <c r="K12" s="32">
        <v>8714201.5</v>
      </c>
      <c r="L12" s="32">
        <v>1015162.7</v>
      </c>
      <c r="M12" s="32">
        <v>881778.4</v>
      </c>
      <c r="N12" s="32">
        <v>2259966.1</v>
      </c>
      <c r="O12" s="32">
        <v>12871108.7</v>
      </c>
      <c r="P12" s="33">
        <v>99.33478132498111</v>
      </c>
    </row>
    <row r="13" spans="1:16" s="14" customFormat="1" ht="39" customHeight="1">
      <c r="A13" s="15" t="s">
        <v>4</v>
      </c>
      <c r="B13" s="29">
        <v>332026.3</v>
      </c>
      <c r="C13" s="30">
        <v>31209</v>
      </c>
      <c r="D13" s="30">
        <v>31381.3</v>
      </c>
      <c r="E13" s="30">
        <v>48768.3</v>
      </c>
      <c r="F13" s="30">
        <v>111453.1</v>
      </c>
      <c r="G13" s="30">
        <v>155503</v>
      </c>
      <c r="H13" s="30">
        <v>29110.3</v>
      </c>
      <c r="I13" s="30">
        <v>37028.8</v>
      </c>
      <c r="J13" s="30">
        <v>52549.9</v>
      </c>
      <c r="K13" s="30">
        <v>274317</v>
      </c>
      <c r="L13" s="30">
        <v>19179.2</v>
      </c>
      <c r="M13" s="30">
        <v>5582.3</v>
      </c>
      <c r="N13" s="30">
        <v>20922.1</v>
      </c>
      <c r="O13" s="30">
        <v>320000.6</v>
      </c>
      <c r="P13" s="35">
        <v>96.37808812133255</v>
      </c>
    </row>
    <row r="14" spans="1:16" s="2" customFormat="1" ht="32.25" customHeight="1">
      <c r="A14" s="15" t="s">
        <v>5</v>
      </c>
      <c r="B14" s="29">
        <v>12625276.8</v>
      </c>
      <c r="C14" s="29">
        <v>1001174.2</v>
      </c>
      <c r="D14" s="29">
        <v>1001879.3</v>
      </c>
      <c r="E14" s="29">
        <v>970298.2</v>
      </c>
      <c r="F14" s="29">
        <v>2925028.84</v>
      </c>
      <c r="G14" s="30">
        <v>5774177</v>
      </c>
      <c r="H14" s="29">
        <v>1002037.1</v>
      </c>
      <c r="I14" s="29">
        <v>821877.7</v>
      </c>
      <c r="J14" s="29">
        <v>874395.9</v>
      </c>
      <c r="K14" s="29">
        <v>8439884.5</v>
      </c>
      <c r="L14" s="29">
        <v>995983.5</v>
      </c>
      <c r="M14" s="29">
        <v>876196.1</v>
      </c>
      <c r="N14" s="29">
        <v>2239044</v>
      </c>
      <c r="O14" s="30">
        <v>12551108.1</v>
      </c>
      <c r="P14" s="35">
        <v>99.41253802847315</v>
      </c>
    </row>
    <row r="15" spans="1:16" s="2" customFormat="1" ht="36.75" customHeight="1">
      <c r="A15" s="11" t="s">
        <v>16</v>
      </c>
      <c r="B15" s="32">
        <v>-42705.900000002235</v>
      </c>
      <c r="C15" s="32">
        <v>27176</v>
      </c>
      <c r="D15" s="32">
        <v>-226853.80000000005</v>
      </c>
      <c r="E15" s="32">
        <v>78585</v>
      </c>
      <c r="F15" s="32">
        <v>-70169.14000000013</v>
      </c>
      <c r="G15" s="32">
        <v>270719.5</v>
      </c>
      <c r="H15" s="32">
        <v>14391.300000000047</v>
      </c>
      <c r="I15" s="32">
        <v>247229.3999999999</v>
      </c>
      <c r="J15" s="32">
        <v>105466</v>
      </c>
      <c r="K15" s="32">
        <v>671159.0999999993</v>
      </c>
      <c r="L15" s="32">
        <v>52702</v>
      </c>
      <c r="M15" s="32">
        <v>69841</v>
      </c>
      <c r="N15" s="32">
        <v>-806523.3999999999</v>
      </c>
      <c r="O15" s="32">
        <v>-12821.199999999255</v>
      </c>
      <c r="P15" s="33"/>
    </row>
    <row r="16" spans="1:16" s="2" customFormat="1" ht="60" customHeight="1">
      <c r="A16" s="11" t="s">
        <v>17</v>
      </c>
      <c r="B16" s="31">
        <v>42705.900000002235</v>
      </c>
      <c r="C16" s="31">
        <v>-27176</v>
      </c>
      <c r="D16" s="31">
        <v>226853.8</v>
      </c>
      <c r="E16" s="31">
        <v>-78585</v>
      </c>
      <c r="F16" s="31">
        <v>70169.14000000013</v>
      </c>
      <c r="G16" s="31">
        <v>-270719.5</v>
      </c>
      <c r="H16" s="31">
        <v>-14391.300000000047</v>
      </c>
      <c r="I16" s="31">
        <v>-247229.3999999999</v>
      </c>
      <c r="J16" s="31">
        <v>-105466</v>
      </c>
      <c r="K16" s="31">
        <v>-671159.0999999993</v>
      </c>
      <c r="L16" s="31">
        <v>-52702</v>
      </c>
      <c r="M16" s="31">
        <v>-69841</v>
      </c>
      <c r="N16" s="31">
        <v>806523.3999999999</v>
      </c>
      <c r="O16" s="31">
        <v>12821.199999999255</v>
      </c>
      <c r="P16" s="33"/>
    </row>
    <row r="17" spans="1:16" s="14" customFormat="1" ht="38.25" customHeight="1">
      <c r="A17" s="12" t="s">
        <v>0</v>
      </c>
      <c r="B17" s="31">
        <v>76884.79500000225</v>
      </c>
      <c r="C17" s="31">
        <v>24127.30000000012</v>
      </c>
      <c r="D17" s="31">
        <v>227456.70000000007</v>
      </c>
      <c r="E17" s="31">
        <v>-31364.399999999878</v>
      </c>
      <c r="F17" s="31">
        <v>166148.7400000002</v>
      </c>
      <c r="G17" s="31">
        <v>-373600.5</v>
      </c>
      <c r="H17" s="31">
        <v>-19378.200000000055</v>
      </c>
      <c r="I17" s="31">
        <v>-246545.39999999982</v>
      </c>
      <c r="J17" s="31">
        <v>-69768.69999999995</v>
      </c>
      <c r="K17" s="56">
        <v>-748177.8999999998</v>
      </c>
      <c r="L17" s="56">
        <v>-51165.50000000001</v>
      </c>
      <c r="M17" s="56">
        <v>-53570.79999999993</v>
      </c>
      <c r="N17" s="56">
        <v>850509.7999999999</v>
      </c>
      <c r="O17" s="56">
        <v>-2404.300000000739</v>
      </c>
      <c r="P17" s="33"/>
    </row>
    <row r="18" spans="1:16" ht="63" customHeight="1">
      <c r="A18" s="41" t="s">
        <v>21</v>
      </c>
      <c r="B18" s="19">
        <v>692673.88</v>
      </c>
      <c r="C18" s="19">
        <v>156158.80000000002</v>
      </c>
      <c r="D18" s="19">
        <v>-59761.8</v>
      </c>
      <c r="E18" s="19">
        <v>135988.5</v>
      </c>
      <c r="F18" s="19">
        <v>230522.50000000003</v>
      </c>
      <c r="G18" s="19">
        <v>745588.4</v>
      </c>
      <c r="H18" s="19">
        <v>-146225.50000000003</v>
      </c>
      <c r="I18" s="19">
        <v>107328.50000000003</v>
      </c>
      <c r="J18" s="19">
        <v>-78396.5</v>
      </c>
      <c r="K18" s="19">
        <v>627766.5</v>
      </c>
      <c r="L18" s="19">
        <v>211744.3</v>
      </c>
      <c r="M18" s="19">
        <v>65449.10000000002</v>
      </c>
      <c r="N18" s="19">
        <v>-484347.1</v>
      </c>
      <c r="O18" s="19">
        <v>420612.69999999995</v>
      </c>
      <c r="P18" s="34"/>
    </row>
    <row r="19" spans="1:16" s="76" customFormat="1" ht="30.75">
      <c r="A19" s="57" t="s">
        <v>14</v>
      </c>
      <c r="B19" s="20">
        <v>632477.48</v>
      </c>
      <c r="C19" s="20">
        <v>-7290.199999999997</v>
      </c>
      <c r="D19" s="20">
        <v>80163.4</v>
      </c>
      <c r="E19" s="20">
        <v>37925.8</v>
      </c>
      <c r="F19" s="20">
        <v>110798.99999999999</v>
      </c>
      <c r="G19" s="20">
        <v>238852.8</v>
      </c>
      <c r="H19" s="20">
        <v>-73538.2</v>
      </c>
      <c r="I19" s="20">
        <v>82037.3</v>
      </c>
      <c r="J19" s="20">
        <v>21064.09999999999</v>
      </c>
      <c r="K19" s="20">
        <v>268415.9</v>
      </c>
      <c r="L19" s="20">
        <v>100175.3</v>
      </c>
      <c r="M19" s="20">
        <v>44778.7</v>
      </c>
      <c r="N19" s="20">
        <v>82741.3</v>
      </c>
      <c r="O19" s="20">
        <v>496111.19999999995</v>
      </c>
      <c r="P19" s="33"/>
    </row>
    <row r="20" spans="1:16" s="17" customFormat="1" ht="30.75">
      <c r="A20" s="58" t="s">
        <v>9</v>
      </c>
      <c r="B20" s="19">
        <v>1310203</v>
      </c>
      <c r="C20" s="19">
        <v>37699.8</v>
      </c>
      <c r="D20" s="19">
        <v>96910.5</v>
      </c>
      <c r="E20" s="19">
        <v>39612.9</v>
      </c>
      <c r="F20" s="19">
        <v>174223.3</v>
      </c>
      <c r="G20" s="19">
        <v>305472.8</v>
      </c>
      <c r="H20" s="19">
        <v>121101.2</v>
      </c>
      <c r="I20" s="19">
        <v>98353.3</v>
      </c>
      <c r="J20" s="19">
        <v>66168.4</v>
      </c>
      <c r="K20" s="19">
        <v>591095.7</v>
      </c>
      <c r="L20" s="19">
        <v>146167.6</v>
      </c>
      <c r="M20" s="19">
        <v>87983.4</v>
      </c>
      <c r="N20" s="19">
        <v>86627.6</v>
      </c>
      <c r="O20" s="19">
        <v>911874.2999999999</v>
      </c>
      <c r="P20" s="55">
        <v>69.59794016652381</v>
      </c>
    </row>
    <row r="21" spans="1:16" ht="30.75">
      <c r="A21" s="58" t="s">
        <v>10</v>
      </c>
      <c r="B21" s="19">
        <v>-677725.52</v>
      </c>
      <c r="C21" s="19">
        <v>-44990</v>
      </c>
      <c r="D21" s="19">
        <v>-16747.1</v>
      </c>
      <c r="E21" s="19">
        <v>-1687.1</v>
      </c>
      <c r="F21" s="19">
        <v>-63424.3</v>
      </c>
      <c r="G21" s="19">
        <v>-66620</v>
      </c>
      <c r="H21" s="19">
        <v>-194639.4</v>
      </c>
      <c r="I21" s="19">
        <v>-16316</v>
      </c>
      <c r="J21" s="19">
        <v>-45104.3</v>
      </c>
      <c r="K21" s="19">
        <v>-322679.8</v>
      </c>
      <c r="L21" s="19">
        <v>-45992.3</v>
      </c>
      <c r="M21" s="19">
        <v>-43204.7</v>
      </c>
      <c r="N21" s="19">
        <v>-3886.3</v>
      </c>
      <c r="O21" s="19">
        <v>-415763.1</v>
      </c>
      <c r="P21" s="55">
        <v>61.34682666221569</v>
      </c>
    </row>
    <row r="22" spans="1:16" s="76" customFormat="1" ht="39" customHeight="1">
      <c r="A22" s="57" t="s">
        <v>48</v>
      </c>
      <c r="B22" s="20">
        <v>-6690.599999999991</v>
      </c>
      <c r="C22" s="20">
        <v>362.6</v>
      </c>
      <c r="D22" s="20">
        <v>-1799.2</v>
      </c>
      <c r="E22" s="20">
        <v>3235.9</v>
      </c>
      <c r="F22" s="20">
        <v>1799.3</v>
      </c>
      <c r="G22" s="48">
        <v>-2514</v>
      </c>
      <c r="H22" s="20">
        <v>8713.800000000001</v>
      </c>
      <c r="I22" s="20">
        <v>-3816.3</v>
      </c>
      <c r="J22" s="20">
        <v>-4400</v>
      </c>
      <c r="K22" s="20">
        <v>-1797.7000000000116</v>
      </c>
      <c r="L22" s="20">
        <v>-2119.3</v>
      </c>
      <c r="M22" s="20">
        <v>17221</v>
      </c>
      <c r="N22" s="20">
        <v>-15450.400000000001</v>
      </c>
      <c r="O22" s="48">
        <v>-2146.4000000000087</v>
      </c>
      <c r="P22" s="33"/>
    </row>
    <row r="23" spans="1:16" s="17" customFormat="1" ht="36" customHeight="1">
      <c r="A23" s="58" t="s">
        <v>18</v>
      </c>
      <c r="B23" s="19">
        <v>-130406.7</v>
      </c>
      <c r="C23" s="19">
        <v>0</v>
      </c>
      <c r="D23" s="19">
        <v>-2000</v>
      </c>
      <c r="E23" s="19">
        <v>-500</v>
      </c>
      <c r="F23" s="19">
        <v>-2500</v>
      </c>
      <c r="G23" s="19">
        <v>-41461.8</v>
      </c>
      <c r="H23" s="19">
        <v>-7438.9</v>
      </c>
      <c r="I23" s="19">
        <v>-7910</v>
      </c>
      <c r="J23" s="19">
        <v>-21111.3</v>
      </c>
      <c r="K23" s="19">
        <v>-78015.1</v>
      </c>
      <c r="L23" s="19">
        <v>-10157.5</v>
      </c>
      <c r="M23" s="19">
        <v>-230.2</v>
      </c>
      <c r="N23" s="19">
        <v>-41060</v>
      </c>
      <c r="O23" s="19">
        <v>-129462.8</v>
      </c>
      <c r="P23" s="55">
        <v>99.27618749650134</v>
      </c>
    </row>
    <row r="24" spans="1:16" s="18" customFormat="1" ht="36" customHeight="1">
      <c r="A24" s="58" t="s">
        <v>19</v>
      </c>
      <c r="B24" s="19">
        <v>123716.1</v>
      </c>
      <c r="C24" s="19">
        <v>362.6</v>
      </c>
      <c r="D24" s="19">
        <v>200.8</v>
      </c>
      <c r="E24" s="19">
        <v>3735.9</v>
      </c>
      <c r="F24" s="19">
        <v>4299.3</v>
      </c>
      <c r="G24" s="19">
        <v>38947.8</v>
      </c>
      <c r="H24" s="19">
        <v>16152.7</v>
      </c>
      <c r="I24" s="19">
        <v>4093.7</v>
      </c>
      <c r="J24" s="19">
        <v>16711.3</v>
      </c>
      <c r="K24" s="19">
        <v>76217.4</v>
      </c>
      <c r="L24" s="19">
        <v>8038.2</v>
      </c>
      <c r="M24" s="19">
        <v>17451.2</v>
      </c>
      <c r="N24" s="19">
        <v>25609.6</v>
      </c>
      <c r="O24" s="19">
        <v>127316.4</v>
      </c>
      <c r="P24" s="55">
        <v>102.91013053272775</v>
      </c>
    </row>
    <row r="25" spans="1:16" ht="63" customHeight="1">
      <c r="A25" s="59" t="s">
        <v>44</v>
      </c>
      <c r="B25" s="21">
        <v>58700</v>
      </c>
      <c r="C25" s="29">
        <v>2635.3</v>
      </c>
      <c r="D25" s="29">
        <v>533.8</v>
      </c>
      <c r="E25" s="29">
        <v>1143.9</v>
      </c>
      <c r="F25" s="29">
        <v>4314.1</v>
      </c>
      <c r="G25" s="21">
        <v>6148.700000000001</v>
      </c>
      <c r="H25" s="29">
        <v>399.1</v>
      </c>
      <c r="I25" s="29">
        <v>25.6</v>
      </c>
      <c r="J25" s="29">
        <v>147.6</v>
      </c>
      <c r="K25" s="29">
        <v>6721</v>
      </c>
      <c r="L25" s="29">
        <v>11238.4</v>
      </c>
      <c r="M25" s="29">
        <v>23123.4</v>
      </c>
      <c r="N25" s="29">
        <v>2722.4</v>
      </c>
      <c r="O25" s="21">
        <v>43805.200000000004</v>
      </c>
      <c r="P25" s="35">
        <v>74.62555366269166</v>
      </c>
    </row>
    <row r="26" spans="1:21" s="17" customFormat="1" ht="57" customHeight="1">
      <c r="A26" s="60" t="s">
        <v>7</v>
      </c>
      <c r="B26" s="20">
        <v>8187</v>
      </c>
      <c r="C26" s="20">
        <v>31.1</v>
      </c>
      <c r="D26" s="20">
        <v>733</v>
      </c>
      <c r="E26" s="20">
        <v>2766.2000000000003</v>
      </c>
      <c r="F26" s="20">
        <v>3530.3</v>
      </c>
      <c r="G26" s="20">
        <v>3817.4000000000005</v>
      </c>
      <c r="H26" s="20">
        <v>613.9</v>
      </c>
      <c r="I26" s="20">
        <v>25.3</v>
      </c>
      <c r="J26" s="20">
        <v>5421.8</v>
      </c>
      <c r="K26" s="20">
        <v>9878.4</v>
      </c>
      <c r="L26" s="20">
        <v>329.1</v>
      </c>
      <c r="M26" s="20">
        <v>1000.3</v>
      </c>
      <c r="N26" s="20">
        <v>-5744.4</v>
      </c>
      <c r="O26" s="20">
        <v>5463.399999999998</v>
      </c>
      <c r="P26" s="33"/>
      <c r="U26" s="18"/>
    </row>
    <row r="27" spans="1:21" s="4" customFormat="1" ht="30.75">
      <c r="A27" s="61" t="s">
        <v>13</v>
      </c>
      <c r="B27" s="19">
        <v>18137</v>
      </c>
      <c r="C27" s="19">
        <v>31.1</v>
      </c>
      <c r="D27" s="19">
        <v>731</v>
      </c>
      <c r="E27" s="19">
        <v>2780.9</v>
      </c>
      <c r="F27" s="19">
        <v>3543</v>
      </c>
      <c r="G27" s="19">
        <v>7309.900000000001</v>
      </c>
      <c r="H27" s="19">
        <v>615.4</v>
      </c>
      <c r="I27" s="19">
        <v>27.7</v>
      </c>
      <c r="J27" s="19">
        <v>5421.8</v>
      </c>
      <c r="K27" s="19">
        <v>13374.8</v>
      </c>
      <c r="L27" s="19">
        <v>329.1</v>
      </c>
      <c r="M27" s="19">
        <v>1000.3</v>
      </c>
      <c r="N27" s="19">
        <v>636.8</v>
      </c>
      <c r="O27" s="19">
        <v>15340.999999999998</v>
      </c>
      <c r="P27" s="55">
        <v>84.58399955891271</v>
      </c>
      <c r="U27" s="4" t="s">
        <v>50</v>
      </c>
    </row>
    <row r="28" spans="1:16" s="18" customFormat="1" ht="30.75">
      <c r="A28" s="61" t="s">
        <v>40</v>
      </c>
      <c r="B28" s="22">
        <v>-9950</v>
      </c>
      <c r="C28" s="22">
        <v>0</v>
      </c>
      <c r="D28" s="22">
        <v>2</v>
      </c>
      <c r="E28" s="22">
        <v>-14.7</v>
      </c>
      <c r="F28" s="22">
        <v>-12.7</v>
      </c>
      <c r="G28" s="19">
        <v>-3492.5</v>
      </c>
      <c r="H28" s="22">
        <v>-1.5</v>
      </c>
      <c r="I28" s="22">
        <v>-2.4</v>
      </c>
      <c r="J28" s="22">
        <v>0</v>
      </c>
      <c r="K28" s="22">
        <v>-3496.4</v>
      </c>
      <c r="L28" s="22">
        <v>0</v>
      </c>
      <c r="M28" s="22">
        <v>0</v>
      </c>
      <c r="N28" s="22">
        <v>-6381.2</v>
      </c>
      <c r="O28" s="19">
        <v>-9877.6</v>
      </c>
      <c r="P28" s="55">
        <v>99.27236180904522</v>
      </c>
    </row>
    <row r="29" spans="1:16" s="18" customFormat="1" ht="52.5" customHeight="1" hidden="1">
      <c r="A29" s="62" t="s">
        <v>27</v>
      </c>
      <c r="B29" s="3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4"/>
    </row>
    <row r="30" spans="1:16" s="18" customFormat="1" ht="87.75" customHeight="1">
      <c r="A30" s="62" t="s">
        <v>31</v>
      </c>
      <c r="B30" s="36"/>
      <c r="C30" s="30">
        <v>48171.7</v>
      </c>
      <c r="D30" s="30">
        <v>-10226</v>
      </c>
      <c r="E30" s="30">
        <v>2367.7</v>
      </c>
      <c r="F30" s="30">
        <v>40313.399999999994</v>
      </c>
      <c r="G30" s="30">
        <v>54198.79999999999</v>
      </c>
      <c r="H30" s="30">
        <v>-3192.6</v>
      </c>
      <c r="I30" s="30">
        <v>6643.1</v>
      </c>
      <c r="J30" s="30">
        <v>3957.1</v>
      </c>
      <c r="K30" s="30">
        <v>61606.5</v>
      </c>
      <c r="L30" s="30">
        <v>-6760.6</v>
      </c>
      <c r="M30" s="30">
        <v>101794.1</v>
      </c>
      <c r="N30" s="30">
        <v>-156639.9</v>
      </c>
      <c r="O30" s="30">
        <v>5.820760540231618E-12</v>
      </c>
      <c r="P30" s="34"/>
    </row>
    <row r="31" spans="1:16" s="18" customFormat="1" ht="105" customHeight="1" hidden="1">
      <c r="A31" s="62" t="s">
        <v>32</v>
      </c>
      <c r="B31" s="36"/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4"/>
    </row>
    <row r="32" spans="1:16" s="18" customFormat="1" ht="91.5" customHeight="1">
      <c r="A32" s="62" t="s">
        <v>38</v>
      </c>
      <c r="B32" s="36"/>
      <c r="C32" s="30">
        <v>228764.2</v>
      </c>
      <c r="D32" s="30">
        <v>17149.7</v>
      </c>
      <c r="E32" s="30">
        <v>31514.6</v>
      </c>
      <c r="F32" s="30">
        <v>277428.5</v>
      </c>
      <c r="G32" s="30">
        <v>273744.4</v>
      </c>
      <c r="H32" s="30">
        <v>26759.8</v>
      </c>
      <c r="I32" s="30">
        <v>-25986.5</v>
      </c>
      <c r="J32" s="30">
        <v>24964.9</v>
      </c>
      <c r="K32" s="30">
        <v>299482.6</v>
      </c>
      <c r="L32" s="30">
        <v>16891.2</v>
      </c>
      <c r="M32" s="30">
        <v>-56900.7</v>
      </c>
      <c r="N32" s="30">
        <v>-259473</v>
      </c>
      <c r="O32" s="30">
        <v>-2.3283069916502086E-11</v>
      </c>
      <c r="P32" s="34"/>
    </row>
    <row r="33" spans="1:16" s="17" customFormat="1" ht="81.75" customHeight="1">
      <c r="A33" s="62" t="s">
        <v>33</v>
      </c>
      <c r="B33" s="36"/>
      <c r="C33" s="30">
        <v>42544.3</v>
      </c>
      <c r="D33" s="30">
        <v>-1547</v>
      </c>
      <c r="E33" s="30">
        <v>10678.9</v>
      </c>
      <c r="F33" s="30">
        <v>51676.200000000004</v>
      </c>
      <c r="G33" s="30">
        <v>61983.3</v>
      </c>
      <c r="H33" s="30">
        <v>22725</v>
      </c>
      <c r="I33" s="30">
        <v>-8213</v>
      </c>
      <c r="J33" s="30">
        <v>-4576.6</v>
      </c>
      <c r="K33" s="30">
        <v>71918.8</v>
      </c>
      <c r="L33" s="30">
        <v>14359.4</v>
      </c>
      <c r="M33" s="30">
        <v>-3926.6</v>
      </c>
      <c r="N33" s="30">
        <v>-82351.6</v>
      </c>
      <c r="O33" s="30">
        <v>0</v>
      </c>
      <c r="P33" s="34"/>
    </row>
    <row r="34" spans="1:16" ht="35.25" customHeight="1">
      <c r="A34" s="63" t="s">
        <v>3</v>
      </c>
      <c r="B34" s="36"/>
      <c r="C34" s="30">
        <v>-159060.2</v>
      </c>
      <c r="D34" s="30">
        <v>-144769.5</v>
      </c>
      <c r="E34" s="30">
        <v>46355.5</v>
      </c>
      <c r="F34" s="30">
        <v>-259338.3</v>
      </c>
      <c r="G34" s="30">
        <v>109357</v>
      </c>
      <c r="H34" s="30">
        <v>-128706.3</v>
      </c>
      <c r="I34" s="30">
        <v>56613</v>
      </c>
      <c r="J34" s="30">
        <v>-124975.4</v>
      </c>
      <c r="K34" s="30">
        <v>-88458.9</v>
      </c>
      <c r="L34" s="30">
        <v>77630.8</v>
      </c>
      <c r="M34" s="30">
        <v>-61641.1</v>
      </c>
      <c r="N34" s="30">
        <v>-50151.5</v>
      </c>
      <c r="O34" s="30">
        <v>-122620.69999999998</v>
      </c>
      <c r="P34" s="34"/>
    </row>
    <row r="35" spans="1:16" s="17" customFormat="1" ht="30.75">
      <c r="A35" s="64" t="s">
        <v>29</v>
      </c>
      <c r="B35" s="31">
        <v>-615789.0849999978</v>
      </c>
      <c r="C35" s="31">
        <v>-132031.49999999994</v>
      </c>
      <c r="D35" s="31">
        <v>287218.50000000006</v>
      </c>
      <c r="E35" s="31">
        <v>-167352.89999999988</v>
      </c>
      <c r="F35" s="31">
        <v>-64373.75999999983</v>
      </c>
      <c r="G35" s="31">
        <v>-1119189</v>
      </c>
      <c r="H35" s="31">
        <v>126847.29999999996</v>
      </c>
      <c r="I35" s="31">
        <v>-353873.89999999985</v>
      </c>
      <c r="J35" s="31">
        <v>8627.800000000041</v>
      </c>
      <c r="K35" s="31">
        <v>-1375944.4999999998</v>
      </c>
      <c r="L35" s="31">
        <v>-262909.8</v>
      </c>
      <c r="M35" s="31">
        <v>-119019.79999999994</v>
      </c>
      <c r="N35" s="31">
        <v>1334856.9</v>
      </c>
      <c r="O35" s="31">
        <v>-423017.1000000007</v>
      </c>
      <c r="P35" s="35"/>
    </row>
    <row r="36" spans="1:16" s="17" customFormat="1" ht="30.75">
      <c r="A36" s="65" t="s">
        <v>11</v>
      </c>
      <c r="B36" s="74"/>
      <c r="C36" s="37">
        <v>5597907.1</v>
      </c>
      <c r="D36" s="37">
        <v>5729938.6</v>
      </c>
      <c r="E36" s="37">
        <v>5442720.1</v>
      </c>
      <c r="F36" s="37">
        <v>5613134</v>
      </c>
      <c r="G36" s="37">
        <v>5613134</v>
      </c>
      <c r="H36" s="37">
        <v>5613134</v>
      </c>
      <c r="I36" s="37">
        <v>5613134</v>
      </c>
      <c r="J36" s="37">
        <v>5613134</v>
      </c>
      <c r="K36" s="37">
        <v>5613134</v>
      </c>
      <c r="L36" s="37">
        <v>6989078.5</v>
      </c>
      <c r="M36" s="37">
        <v>7251988.3</v>
      </c>
      <c r="N36" s="37">
        <v>7371008.1</v>
      </c>
      <c r="O36" s="37">
        <v>5613134</v>
      </c>
      <c r="P36" s="34"/>
    </row>
    <row r="37" spans="1:16" s="4" customFormat="1" ht="30.75">
      <c r="A37" s="66" t="s">
        <v>12</v>
      </c>
      <c r="B37" s="19"/>
      <c r="C37" s="37">
        <v>5729938.6</v>
      </c>
      <c r="D37" s="37">
        <v>5442720.1</v>
      </c>
      <c r="E37" s="37">
        <v>5610073</v>
      </c>
      <c r="F37" s="37">
        <v>5677507.76</v>
      </c>
      <c r="G37" s="37">
        <v>6732323</v>
      </c>
      <c r="H37" s="37">
        <v>6605475.7</v>
      </c>
      <c r="I37" s="37">
        <v>6959349.6</v>
      </c>
      <c r="J37" s="37">
        <v>6950721.8</v>
      </c>
      <c r="K37" s="37">
        <v>6989078.5</v>
      </c>
      <c r="L37" s="37">
        <v>7251988.3</v>
      </c>
      <c r="M37" s="37">
        <v>7371008.1</v>
      </c>
      <c r="N37" s="37">
        <v>6036151.1</v>
      </c>
      <c r="O37" s="37">
        <v>6036151.1</v>
      </c>
      <c r="P37" s="34"/>
    </row>
    <row r="38" spans="1:16" s="13" customFormat="1" ht="30.75">
      <c r="A38" s="67" t="s">
        <v>34</v>
      </c>
      <c r="B38" s="2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3"/>
    </row>
    <row r="39" spans="1:16" s="17" customFormat="1" ht="60" customHeight="1">
      <c r="A39" s="68" t="s">
        <v>37</v>
      </c>
      <c r="B39" s="75"/>
      <c r="C39" s="39">
        <v>294400</v>
      </c>
      <c r="D39" s="39">
        <v>169200</v>
      </c>
      <c r="E39" s="39">
        <v>53100</v>
      </c>
      <c r="F39" s="39">
        <v>516700</v>
      </c>
      <c r="G39" s="39">
        <v>545728</v>
      </c>
      <c r="H39" s="39">
        <v>-53101</v>
      </c>
      <c r="I39" s="39">
        <v>-279604</v>
      </c>
      <c r="J39" s="39">
        <v>-166944.6</v>
      </c>
      <c r="K39" s="39">
        <v>46078.40000000002</v>
      </c>
      <c r="L39" s="39">
        <v>-106040</v>
      </c>
      <c r="M39" s="39">
        <v>1202021.2</v>
      </c>
      <c r="N39" s="39">
        <v>-77042.6</v>
      </c>
      <c r="O39" s="39">
        <v>1065017</v>
      </c>
      <c r="P39" s="33"/>
    </row>
    <row r="40" spans="1:16" s="17" customFormat="1" ht="30.75">
      <c r="A40" s="66" t="s">
        <v>35</v>
      </c>
      <c r="B40" s="19"/>
      <c r="C40" s="37">
        <v>-266600</v>
      </c>
      <c r="D40" s="37">
        <v>169200</v>
      </c>
      <c r="E40" s="37">
        <v>53100</v>
      </c>
      <c r="F40" s="37">
        <v>-44300</v>
      </c>
      <c r="G40" s="40">
        <v>-15272</v>
      </c>
      <c r="H40" s="37">
        <v>-53101</v>
      </c>
      <c r="I40" s="37">
        <v>-279604</v>
      </c>
      <c r="J40" s="37">
        <v>-166944.6</v>
      </c>
      <c r="K40" s="37">
        <v>-514921.6</v>
      </c>
      <c r="L40" s="37">
        <v>-106040</v>
      </c>
      <c r="M40" s="37">
        <v>1202021.2</v>
      </c>
      <c r="N40" s="37">
        <v>-77042.6</v>
      </c>
      <c r="O40" s="40">
        <v>504017</v>
      </c>
      <c r="P40" s="34"/>
    </row>
    <row r="41" spans="1:16" s="2" customFormat="1" ht="30.75">
      <c r="A41" s="66" t="s">
        <v>36</v>
      </c>
      <c r="B41" s="19"/>
      <c r="C41" s="37">
        <v>561000</v>
      </c>
      <c r="D41" s="37">
        <v>0</v>
      </c>
      <c r="E41" s="37">
        <v>0</v>
      </c>
      <c r="F41" s="37">
        <v>561000</v>
      </c>
      <c r="G41" s="40">
        <v>561000</v>
      </c>
      <c r="H41" s="37">
        <v>0</v>
      </c>
      <c r="I41" s="37">
        <v>0</v>
      </c>
      <c r="J41" s="37">
        <v>0</v>
      </c>
      <c r="K41" s="37">
        <v>561000</v>
      </c>
      <c r="L41" s="37">
        <v>0</v>
      </c>
      <c r="M41" s="37">
        <v>0</v>
      </c>
      <c r="N41" s="37">
        <v>0</v>
      </c>
      <c r="O41" s="40">
        <v>561000</v>
      </c>
      <c r="P41" s="34"/>
    </row>
    <row r="42" spans="1:16" s="18" customFormat="1" ht="36" customHeight="1">
      <c r="A42" s="69" t="s">
        <v>6</v>
      </c>
      <c r="B42" s="31">
        <v>-34178.935</v>
      </c>
      <c r="C42" s="31">
        <v>-51303.3</v>
      </c>
      <c r="D42" s="31">
        <v>-602.9000000000001</v>
      </c>
      <c r="E42" s="31">
        <v>-47220.600000000006</v>
      </c>
      <c r="F42" s="31">
        <v>-95979.6</v>
      </c>
      <c r="G42" s="31">
        <v>102881.1</v>
      </c>
      <c r="H42" s="31">
        <v>4986.900000000001</v>
      </c>
      <c r="I42" s="31">
        <v>-683.9999999999999</v>
      </c>
      <c r="J42" s="31">
        <v>-35697.3</v>
      </c>
      <c r="K42" s="31">
        <v>77018.80000000005</v>
      </c>
      <c r="L42" s="31">
        <v>-1536.5</v>
      </c>
      <c r="M42" s="31">
        <v>-16270.3</v>
      </c>
      <c r="N42" s="31">
        <v>-43986.4</v>
      </c>
      <c r="O42" s="31">
        <v>15225.500000000015</v>
      </c>
      <c r="P42" s="33"/>
    </row>
    <row r="43" spans="1:16" s="18" customFormat="1" ht="30.75">
      <c r="A43" s="70" t="s">
        <v>15</v>
      </c>
      <c r="B43" s="29">
        <v>208510.158</v>
      </c>
      <c r="C43" s="30">
        <v>117.8</v>
      </c>
      <c r="D43" s="30">
        <v>12.7</v>
      </c>
      <c r="E43" s="30">
        <v>-130.5</v>
      </c>
      <c r="F43" s="30">
        <v>374.7</v>
      </c>
      <c r="G43" s="30">
        <v>203559.90000000002</v>
      </c>
      <c r="H43" s="30">
        <v>300.09999999999997</v>
      </c>
      <c r="I43" s="30">
        <v>345.2</v>
      </c>
      <c r="J43" s="30">
        <v>-2063</v>
      </c>
      <c r="K43" s="30">
        <v>204852.50000000003</v>
      </c>
      <c r="L43" s="30">
        <v>94.7</v>
      </c>
      <c r="M43" s="30">
        <v>55.8</v>
      </c>
      <c r="N43" s="30">
        <v>1289.8</v>
      </c>
      <c r="O43" s="30">
        <v>206292.80000000002</v>
      </c>
      <c r="P43" s="35">
        <v>98.93657075450493</v>
      </c>
    </row>
    <row r="44" spans="1:16" s="18" customFormat="1" ht="30.75">
      <c r="A44" s="70" t="s">
        <v>26</v>
      </c>
      <c r="B44" s="29">
        <v>-86304.093</v>
      </c>
      <c r="C44" s="30">
        <v>-1379.8</v>
      </c>
      <c r="D44" s="30">
        <v>-846.4000000000001</v>
      </c>
      <c r="E44" s="30">
        <v>-24394.300000000003</v>
      </c>
      <c r="F44" s="30">
        <v>-26685.2</v>
      </c>
      <c r="G44" s="30">
        <v>-34650.2</v>
      </c>
      <c r="H44" s="30">
        <v>-2630.7999999999997</v>
      </c>
      <c r="I44" s="30">
        <v>-1107.1</v>
      </c>
      <c r="J44" s="30">
        <v>-25084.8</v>
      </c>
      <c r="K44" s="30">
        <v>-63488.299999999996</v>
      </c>
      <c r="L44" s="30">
        <v>-1564.5</v>
      </c>
      <c r="M44" s="30">
        <v>-1251.7</v>
      </c>
      <c r="N44" s="30">
        <v>-2773.4</v>
      </c>
      <c r="O44" s="30">
        <v>-69077.9</v>
      </c>
      <c r="P44" s="35">
        <v>80.04012046103074</v>
      </c>
    </row>
    <row r="45" spans="1:16" ht="30.75">
      <c r="A45" s="70" t="s">
        <v>30</v>
      </c>
      <c r="B45" s="29">
        <v>-156385</v>
      </c>
      <c r="C45" s="30">
        <v>-50041.3</v>
      </c>
      <c r="D45" s="30">
        <v>230.8</v>
      </c>
      <c r="E45" s="30">
        <v>-22695.8</v>
      </c>
      <c r="F45" s="30">
        <v>-69669.1</v>
      </c>
      <c r="G45" s="30">
        <v>-66028.6</v>
      </c>
      <c r="H45" s="30">
        <v>7317.5</v>
      </c>
      <c r="I45" s="30">
        <v>77.9</v>
      </c>
      <c r="J45" s="30">
        <v>-8549.5</v>
      </c>
      <c r="K45" s="30">
        <v>-64345.4</v>
      </c>
      <c r="L45" s="30">
        <v>-66.7</v>
      </c>
      <c r="M45" s="30">
        <v>-15074.5</v>
      </c>
      <c r="N45" s="30">
        <v>-42502.8</v>
      </c>
      <c r="O45" s="30">
        <v>-121989.40000000001</v>
      </c>
      <c r="P45" s="34"/>
    </row>
    <row r="46" spans="1:16" ht="40.5" customHeight="1">
      <c r="A46" s="69" t="s">
        <v>25</v>
      </c>
      <c r="B46" s="32">
        <v>289320.3999999985</v>
      </c>
      <c r="C46" s="32">
        <v>58385</v>
      </c>
      <c r="D46" s="32">
        <v>-195472.5</v>
      </c>
      <c r="E46" s="32">
        <v>127353.30000000005</v>
      </c>
      <c r="F46" s="32">
        <v>41284.060000000056</v>
      </c>
      <c r="G46" s="32">
        <v>426222.5</v>
      </c>
      <c r="H46" s="32">
        <v>43501.60000000009</v>
      </c>
      <c r="I46" s="32">
        <v>284258.19999999995</v>
      </c>
      <c r="J46" s="32">
        <v>158015.90000000002</v>
      </c>
      <c r="K46" s="32">
        <v>945476.1999999993</v>
      </c>
      <c r="L46" s="32">
        <v>71881.19999999995</v>
      </c>
      <c r="M46" s="32">
        <v>75423.30000000005</v>
      </c>
      <c r="N46" s="32">
        <v>-785601.2999999998</v>
      </c>
      <c r="O46" s="32">
        <v>307179.39999999944</v>
      </c>
      <c r="P46" s="33"/>
    </row>
    <row r="47" spans="1:16" ht="30" customHeight="1">
      <c r="A47" s="69" t="s">
        <v>53</v>
      </c>
      <c r="B47" s="31">
        <v>61238000</v>
      </c>
      <c r="C47" s="32">
        <v>3924000</v>
      </c>
      <c r="D47" s="32">
        <v>4338000</v>
      </c>
      <c r="E47" s="32">
        <v>4680000</v>
      </c>
      <c r="F47" s="32">
        <v>13490559</v>
      </c>
      <c r="G47" s="32">
        <v>28061651</v>
      </c>
      <c r="H47" s="32">
        <v>5083453</v>
      </c>
      <c r="I47" s="32">
        <v>5143494</v>
      </c>
      <c r="J47" s="32">
        <v>5788300</v>
      </c>
      <c r="K47" s="32">
        <v>44010982</v>
      </c>
      <c r="L47" s="32">
        <v>5723454</v>
      </c>
      <c r="M47" s="32">
        <v>5632358</v>
      </c>
      <c r="N47" s="32">
        <v>5782478</v>
      </c>
      <c r="O47" s="32">
        <v>61149272</v>
      </c>
      <c r="P47" s="33"/>
    </row>
    <row r="48" spans="1:16" ht="30.75" customHeight="1">
      <c r="A48" s="71" t="s">
        <v>8</v>
      </c>
      <c r="B48" s="20">
        <v>-0.06973758124040993</v>
      </c>
      <c r="C48" s="20">
        <v>0.710483660130719</v>
      </c>
      <c r="D48" s="20">
        <v>-5.229455970493316</v>
      </c>
      <c r="E48" s="20">
        <v>1.6791666666666667</v>
      </c>
      <c r="F48" s="20">
        <v>-0.5201351552593197</v>
      </c>
      <c r="G48" s="20">
        <v>0.964731191332969</v>
      </c>
      <c r="H48" s="20">
        <v>0.2831008765105145</v>
      </c>
      <c r="I48" s="20">
        <v>4.80664311069479</v>
      </c>
      <c r="J48" s="20">
        <v>1.8220548347528633</v>
      </c>
      <c r="K48" s="20">
        <v>1.5249809695225598</v>
      </c>
      <c r="L48" s="20">
        <v>0.9208076102297668</v>
      </c>
      <c r="M48" s="20">
        <v>1.239995753110864</v>
      </c>
      <c r="N48" s="20">
        <v>-13.94771238213098</v>
      </c>
      <c r="O48" s="77">
        <v>-0.020967052559512492</v>
      </c>
      <c r="P48" s="33"/>
    </row>
    <row r="49" spans="1:16" ht="63" customHeight="1">
      <c r="A49" s="71" t="s">
        <v>24</v>
      </c>
      <c r="B49" s="20">
        <v>0.4724523988373208</v>
      </c>
      <c r="C49" s="20">
        <v>1.52640522875817</v>
      </c>
      <c r="D49" s="20">
        <v>-4.506051175656984</v>
      </c>
      <c r="E49" s="20">
        <v>2.72122435897436</v>
      </c>
      <c r="F49" s="20">
        <v>0.30602186314147584</v>
      </c>
      <c r="G49" s="20">
        <v>1.5188789141451442</v>
      </c>
      <c r="H49" s="20">
        <v>0.8557490351538627</v>
      </c>
      <c r="I49" s="20">
        <v>5.526558405628546</v>
      </c>
      <c r="J49" s="20">
        <v>2.729918974483009</v>
      </c>
      <c r="K49" s="20">
        <v>2.148273355954655</v>
      </c>
      <c r="L49" s="20">
        <v>1.255905961679782</v>
      </c>
      <c r="M49" s="20">
        <v>1.3391069956845791</v>
      </c>
      <c r="N49" s="20">
        <v>-13.585893452599384</v>
      </c>
      <c r="O49" s="20">
        <v>0.5023435111377932</v>
      </c>
      <c r="P49" s="33"/>
    </row>
    <row r="50" spans="1:16" ht="29.25" customHeight="1">
      <c r="A50" s="82" t="s">
        <v>54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6.25">
      <c r="A51" s="72"/>
      <c r="B51" s="50"/>
      <c r="C51" s="50"/>
      <c r="D51" s="50"/>
      <c r="E51" s="50"/>
      <c r="F51" s="49"/>
      <c r="G51" s="49"/>
      <c r="H51" s="50"/>
      <c r="I51" s="50"/>
      <c r="J51" s="50"/>
      <c r="K51" s="50"/>
      <c r="L51" s="50"/>
      <c r="M51" s="50"/>
      <c r="N51" s="50"/>
      <c r="O51" s="49"/>
      <c r="P51" s="73" t="s">
        <v>20</v>
      </c>
    </row>
    <row r="52" spans="1:16" ht="26.25">
      <c r="A52" s="5"/>
      <c r="B52" s="50"/>
      <c r="C52" s="6"/>
      <c r="D52" s="6"/>
      <c r="E52" s="6"/>
      <c r="F52" s="51"/>
      <c r="G52" s="51"/>
      <c r="H52" s="50"/>
      <c r="I52" s="50"/>
      <c r="J52" s="50"/>
      <c r="K52" s="50"/>
      <c r="L52" s="50"/>
      <c r="M52" s="50"/>
      <c r="N52" s="50"/>
      <c r="O52" s="51"/>
      <c r="P52" s="7"/>
    </row>
    <row r="53" spans="1:15" ht="26.25">
      <c r="A53" s="5"/>
      <c r="B53" s="50"/>
      <c r="C53" s="6"/>
      <c r="D53" s="6"/>
      <c r="E53" s="6"/>
      <c r="F53" s="52"/>
      <c r="G53" s="52"/>
      <c r="H53" s="50"/>
      <c r="I53" s="50"/>
      <c r="J53" s="50"/>
      <c r="K53" s="50"/>
      <c r="L53" s="50"/>
      <c r="M53" s="50"/>
      <c r="N53" s="50"/>
      <c r="O53" s="52"/>
    </row>
    <row r="54" spans="1:15" ht="26.25">
      <c r="A54" s="5"/>
      <c r="B54" s="50"/>
      <c r="C54" s="6"/>
      <c r="D54" s="6"/>
      <c r="E54" s="6"/>
      <c r="F54" s="52"/>
      <c r="G54" s="52"/>
      <c r="H54" s="50"/>
      <c r="I54" s="50"/>
      <c r="J54" s="50"/>
      <c r="K54" s="50"/>
      <c r="L54" s="50"/>
      <c r="M54" s="50"/>
      <c r="N54" s="50"/>
      <c r="O54" s="52"/>
    </row>
    <row r="55" spans="1:15" ht="26.25">
      <c r="A55" s="5"/>
      <c r="B55" s="50"/>
      <c r="C55" s="6"/>
      <c r="D55" s="6"/>
      <c r="E55" s="6"/>
      <c r="F55" s="52"/>
      <c r="G55" s="52"/>
      <c r="H55" s="50"/>
      <c r="I55" s="50"/>
      <c r="J55" s="50"/>
      <c r="K55" s="50"/>
      <c r="L55" s="50"/>
      <c r="M55" s="50"/>
      <c r="N55" s="50"/>
      <c r="O55" s="52"/>
    </row>
    <row r="56" spans="1:15" ht="26.25">
      <c r="A56" s="5"/>
      <c r="B56" s="50"/>
      <c r="C56" s="6"/>
      <c r="D56" s="6"/>
      <c r="E56" s="6"/>
      <c r="F56" s="52"/>
      <c r="G56" s="52"/>
      <c r="H56" s="50"/>
      <c r="I56" s="50"/>
      <c r="J56" s="50"/>
      <c r="K56" s="50"/>
      <c r="L56" s="50"/>
      <c r="M56" s="50"/>
      <c r="N56" s="50"/>
      <c r="O56" s="52"/>
    </row>
    <row r="57" spans="1:15" ht="26.25">
      <c r="A57" s="5"/>
      <c r="B57" s="50"/>
      <c r="C57" s="6"/>
      <c r="D57" s="6"/>
      <c r="E57" s="6"/>
      <c r="F57" s="52"/>
      <c r="G57" s="52"/>
      <c r="H57" s="50"/>
      <c r="I57" s="50"/>
      <c r="J57" s="50"/>
      <c r="K57" s="50"/>
      <c r="L57" s="50"/>
      <c r="M57" s="50"/>
      <c r="N57" s="50"/>
      <c r="O57" s="52"/>
    </row>
    <row r="58" spans="1:15" ht="26.25">
      <c r="A58" s="5"/>
      <c r="B58" s="50"/>
      <c r="C58" s="6"/>
      <c r="D58" s="6"/>
      <c r="E58" s="6"/>
      <c r="F58" s="52"/>
      <c r="G58" s="52"/>
      <c r="H58" s="50"/>
      <c r="I58" s="50"/>
      <c r="J58" s="50"/>
      <c r="K58" s="50"/>
      <c r="L58" s="50"/>
      <c r="M58" s="50"/>
      <c r="N58" s="50"/>
      <c r="O58" s="52"/>
    </row>
    <row r="59" spans="1:15" ht="26.25">
      <c r="A59" s="5"/>
      <c r="B59" s="50"/>
      <c r="C59" s="6"/>
      <c r="D59" s="6"/>
      <c r="E59" s="6"/>
      <c r="F59" s="52"/>
      <c r="G59" s="52"/>
      <c r="H59" s="50"/>
      <c r="I59" s="50"/>
      <c r="J59" s="50"/>
      <c r="K59" s="50"/>
      <c r="L59" s="50"/>
      <c r="M59" s="50"/>
      <c r="N59" s="50"/>
      <c r="O59" s="52"/>
    </row>
    <row r="60" spans="1:15" ht="26.25">
      <c r="A60" s="5"/>
      <c r="B60" s="50"/>
      <c r="C60" s="6"/>
      <c r="D60" s="6"/>
      <c r="E60" s="6"/>
      <c r="F60" s="52"/>
      <c r="G60" s="52"/>
      <c r="H60" s="50"/>
      <c r="I60" s="50"/>
      <c r="J60" s="50"/>
      <c r="K60" s="50"/>
      <c r="L60" s="50"/>
      <c r="M60" s="50"/>
      <c r="N60" s="50"/>
      <c r="O60" s="52"/>
    </row>
    <row r="61" spans="1:15" ht="26.25">
      <c r="A61" s="5"/>
      <c r="B61" s="50"/>
      <c r="C61" s="6"/>
      <c r="D61" s="6"/>
      <c r="E61" s="6"/>
      <c r="F61" s="52"/>
      <c r="G61" s="52"/>
      <c r="H61" s="50"/>
      <c r="I61" s="50"/>
      <c r="J61" s="50"/>
      <c r="K61" s="50"/>
      <c r="L61" s="50"/>
      <c r="M61" s="50"/>
      <c r="N61" s="50"/>
      <c r="O61" s="52"/>
    </row>
    <row r="62" spans="1:15" ht="26.25">
      <c r="A62" s="5"/>
      <c r="B62" s="50"/>
      <c r="C62" s="6"/>
      <c r="D62" s="6"/>
      <c r="E62" s="6"/>
      <c r="F62" s="52"/>
      <c r="G62" s="52"/>
      <c r="H62" s="50"/>
      <c r="I62" s="50"/>
      <c r="J62" s="50"/>
      <c r="K62" s="50"/>
      <c r="L62" s="50"/>
      <c r="M62" s="50"/>
      <c r="N62" s="50"/>
      <c r="O62" s="52"/>
    </row>
    <row r="63" spans="1:15" ht="26.25">
      <c r="A63" s="5"/>
      <c r="B63" s="50"/>
      <c r="C63" s="6"/>
      <c r="D63" s="6"/>
      <c r="E63" s="6"/>
      <c r="F63" s="52"/>
      <c r="G63" s="52"/>
      <c r="H63" s="50"/>
      <c r="I63" s="50"/>
      <c r="J63" s="50"/>
      <c r="K63" s="50"/>
      <c r="L63" s="50"/>
      <c r="M63" s="50"/>
      <c r="N63" s="50"/>
      <c r="O63" s="52"/>
    </row>
    <row r="64" spans="1:15" ht="26.25">
      <c r="A64" s="5"/>
      <c r="B64" s="50"/>
      <c r="C64" s="6"/>
      <c r="D64" s="6"/>
      <c r="E64" s="6"/>
      <c r="F64" s="52"/>
      <c r="G64" s="52"/>
      <c r="H64" s="50"/>
      <c r="I64" s="50"/>
      <c r="J64" s="50"/>
      <c r="K64" s="50"/>
      <c r="L64" s="50"/>
      <c r="M64" s="50"/>
      <c r="N64" s="50"/>
      <c r="O64" s="52"/>
    </row>
    <row r="65" spans="1:15" ht="26.25">
      <c r="A65" s="5"/>
      <c r="B65" s="50"/>
      <c r="C65" s="6"/>
      <c r="D65" s="6"/>
      <c r="E65" s="6"/>
      <c r="F65" s="52"/>
      <c r="G65" s="52"/>
      <c r="H65" s="50"/>
      <c r="I65" s="50"/>
      <c r="J65" s="50"/>
      <c r="K65" s="50"/>
      <c r="L65" s="50"/>
      <c r="M65" s="50"/>
      <c r="N65" s="50"/>
      <c r="O65" s="52"/>
    </row>
    <row r="66" spans="1:15" ht="26.25">
      <c r="A66" s="5"/>
      <c r="B66" s="50"/>
      <c r="C66" s="6"/>
      <c r="D66" s="6"/>
      <c r="E66" s="6"/>
      <c r="F66" s="52"/>
      <c r="G66" s="52"/>
      <c r="H66" s="50"/>
      <c r="I66" s="50"/>
      <c r="J66" s="50"/>
      <c r="K66" s="50"/>
      <c r="L66" s="50"/>
      <c r="M66" s="50"/>
      <c r="N66" s="50"/>
      <c r="O66" s="52"/>
    </row>
    <row r="67" spans="1:15" ht="26.25">
      <c r="A67" s="5"/>
      <c r="B67" s="50"/>
      <c r="C67" s="6"/>
      <c r="D67" s="6"/>
      <c r="E67" s="6"/>
      <c r="F67" s="52"/>
      <c r="G67" s="52"/>
      <c r="H67" s="50"/>
      <c r="I67" s="50"/>
      <c r="J67" s="50"/>
      <c r="K67" s="50"/>
      <c r="L67" s="50"/>
      <c r="M67" s="50"/>
      <c r="N67" s="50"/>
      <c r="O67" s="52"/>
    </row>
    <row r="68" spans="1:15" ht="26.25">
      <c r="A68" s="5"/>
      <c r="B68" s="50"/>
      <c r="C68" s="6"/>
      <c r="D68" s="6"/>
      <c r="E68" s="6"/>
      <c r="F68" s="52"/>
      <c r="G68" s="52"/>
      <c r="H68" s="50"/>
      <c r="I68" s="50"/>
      <c r="J68" s="50"/>
      <c r="K68" s="50"/>
      <c r="L68" s="50"/>
      <c r="M68" s="50"/>
      <c r="N68" s="50"/>
      <c r="O68" s="52"/>
    </row>
    <row r="69" spans="1:15" ht="26.25">
      <c r="A69" s="5"/>
      <c r="B69" s="50"/>
      <c r="C69" s="6"/>
      <c r="D69" s="6"/>
      <c r="E69" s="6"/>
      <c r="F69" s="52"/>
      <c r="G69" s="52"/>
      <c r="H69" s="50"/>
      <c r="I69" s="50"/>
      <c r="J69" s="50"/>
      <c r="K69" s="50"/>
      <c r="L69" s="50"/>
      <c r="M69" s="50"/>
      <c r="N69" s="50"/>
      <c r="O69" s="52"/>
    </row>
    <row r="70" spans="1:15" ht="26.25">
      <c r="A70" s="5"/>
      <c r="B70" s="50"/>
      <c r="C70" s="6"/>
      <c r="D70" s="6"/>
      <c r="E70" s="6"/>
      <c r="F70" s="52"/>
      <c r="G70" s="52"/>
      <c r="H70" s="50"/>
      <c r="I70" s="50"/>
      <c r="J70" s="50"/>
      <c r="K70" s="50"/>
      <c r="L70" s="50"/>
      <c r="M70" s="50"/>
      <c r="N70" s="50"/>
      <c r="O70" s="52"/>
    </row>
    <row r="71" spans="1:15" ht="26.25">
      <c r="A71" s="5"/>
      <c r="B71" s="50"/>
      <c r="C71" s="6"/>
      <c r="D71" s="6"/>
      <c r="E71" s="6"/>
      <c r="F71" s="52"/>
      <c r="G71" s="52"/>
      <c r="H71" s="50"/>
      <c r="I71" s="50"/>
      <c r="J71" s="50"/>
      <c r="K71" s="50"/>
      <c r="L71" s="50"/>
      <c r="M71" s="50"/>
      <c r="N71" s="50"/>
      <c r="O71" s="52"/>
    </row>
    <row r="72" spans="1:15" ht="26.25">
      <c r="A72" s="5"/>
      <c r="B72" s="50"/>
      <c r="C72" s="6"/>
      <c r="D72" s="6"/>
      <c r="E72" s="6"/>
      <c r="F72" s="52"/>
      <c r="G72" s="52"/>
      <c r="H72" s="50"/>
      <c r="I72" s="50"/>
      <c r="J72" s="50"/>
      <c r="K72" s="50"/>
      <c r="L72" s="50"/>
      <c r="M72" s="50"/>
      <c r="N72" s="50"/>
      <c r="O72" s="52"/>
    </row>
    <row r="73" spans="1:15" ht="26.25">
      <c r="A73" s="5"/>
      <c r="B73" s="50"/>
      <c r="C73" s="6"/>
      <c r="D73" s="6"/>
      <c r="E73" s="6"/>
      <c r="F73" s="52"/>
      <c r="G73" s="52"/>
      <c r="H73" s="50"/>
      <c r="I73" s="50"/>
      <c r="J73" s="50"/>
      <c r="K73" s="50"/>
      <c r="L73" s="50"/>
      <c r="M73" s="50"/>
      <c r="N73" s="50"/>
      <c r="O73" s="52"/>
    </row>
    <row r="74" spans="1:15" ht="26.25">
      <c r="A74" s="5"/>
      <c r="B74" s="50"/>
      <c r="C74" s="6"/>
      <c r="D74" s="6"/>
      <c r="E74" s="6"/>
      <c r="F74" s="52"/>
      <c r="G74" s="52"/>
      <c r="H74" s="50"/>
      <c r="I74" s="50"/>
      <c r="J74" s="50"/>
      <c r="K74" s="50"/>
      <c r="L74" s="50"/>
      <c r="M74" s="50"/>
      <c r="N74" s="50"/>
      <c r="O74" s="52"/>
    </row>
    <row r="75" spans="1:15" ht="26.25">
      <c r="A75" s="5"/>
      <c r="B75" s="50"/>
      <c r="C75" s="6"/>
      <c r="D75" s="6"/>
      <c r="E75" s="6"/>
      <c r="F75" s="52"/>
      <c r="G75" s="52"/>
      <c r="H75" s="50"/>
      <c r="I75" s="50"/>
      <c r="J75" s="50"/>
      <c r="K75" s="50"/>
      <c r="L75" s="50"/>
      <c r="M75" s="50"/>
      <c r="N75" s="50"/>
      <c r="O75" s="52"/>
    </row>
    <row r="76" spans="1:15" ht="26.25">
      <c r="A76" s="5"/>
      <c r="B76" s="50"/>
      <c r="C76" s="6"/>
      <c r="D76" s="6"/>
      <c r="E76" s="6"/>
      <c r="F76" s="52"/>
      <c r="G76" s="52"/>
      <c r="H76" s="50"/>
      <c r="I76" s="50"/>
      <c r="J76" s="50"/>
      <c r="K76" s="50"/>
      <c r="L76" s="50"/>
      <c r="M76" s="50"/>
      <c r="N76" s="50"/>
      <c r="O76" s="52"/>
    </row>
    <row r="77" spans="1:15" ht="26.25">
      <c r="A77" s="5"/>
      <c r="B77" s="50"/>
      <c r="C77" s="6"/>
      <c r="D77" s="6"/>
      <c r="E77" s="6"/>
      <c r="F77" s="52"/>
      <c r="G77" s="52"/>
      <c r="H77" s="50"/>
      <c r="I77" s="50"/>
      <c r="J77" s="50"/>
      <c r="K77" s="50"/>
      <c r="L77" s="50"/>
      <c r="M77" s="50"/>
      <c r="N77" s="50"/>
      <c r="O77" s="52"/>
    </row>
    <row r="78" spans="1:15" ht="26.25">
      <c r="A78" s="5"/>
      <c r="B78" s="50"/>
      <c r="C78" s="6"/>
      <c r="D78" s="6"/>
      <c r="E78" s="6"/>
      <c r="F78" s="52"/>
      <c r="G78" s="52"/>
      <c r="H78" s="50"/>
      <c r="I78" s="50"/>
      <c r="J78" s="50"/>
      <c r="K78" s="50"/>
      <c r="L78" s="50"/>
      <c r="M78" s="50"/>
      <c r="N78" s="50"/>
      <c r="O78" s="52"/>
    </row>
    <row r="79" spans="1:15" ht="26.25">
      <c r="A79" s="5"/>
      <c r="B79" s="50"/>
      <c r="C79" s="6"/>
      <c r="D79" s="6"/>
      <c r="E79" s="6"/>
      <c r="F79" s="52"/>
      <c r="G79" s="52"/>
      <c r="H79" s="50"/>
      <c r="I79" s="50"/>
      <c r="J79" s="50"/>
      <c r="K79" s="50"/>
      <c r="L79" s="50"/>
      <c r="M79" s="50"/>
      <c r="N79" s="50"/>
      <c r="O79" s="52"/>
    </row>
    <row r="80" spans="1:15" ht="26.25">
      <c r="A80" s="5"/>
      <c r="B80" s="50"/>
      <c r="C80" s="6"/>
      <c r="D80" s="6"/>
      <c r="E80" s="6"/>
      <c r="F80" s="52"/>
      <c r="G80" s="52"/>
      <c r="H80" s="50"/>
      <c r="I80" s="50"/>
      <c r="J80" s="50"/>
      <c r="K80" s="50"/>
      <c r="L80" s="50"/>
      <c r="M80" s="50"/>
      <c r="N80" s="50"/>
      <c r="O80" s="52"/>
    </row>
    <row r="81" spans="1:15" ht="26.25">
      <c r="A81" s="5"/>
      <c r="B81" s="50"/>
      <c r="C81" s="6"/>
      <c r="D81" s="6"/>
      <c r="E81" s="6"/>
      <c r="F81" s="52"/>
      <c r="G81" s="52"/>
      <c r="H81" s="50"/>
      <c r="I81" s="50"/>
      <c r="J81" s="50"/>
      <c r="K81" s="50"/>
      <c r="L81" s="50"/>
      <c r="M81" s="50"/>
      <c r="N81" s="50"/>
      <c r="O81" s="52"/>
    </row>
    <row r="82" spans="1:15" ht="26.25">
      <c r="A82" s="5"/>
      <c r="B82" s="50"/>
      <c r="C82" s="6"/>
      <c r="D82" s="6"/>
      <c r="E82" s="6"/>
      <c r="F82" s="52"/>
      <c r="G82" s="52"/>
      <c r="H82" s="50"/>
      <c r="I82" s="50"/>
      <c r="J82" s="50"/>
      <c r="K82" s="50"/>
      <c r="L82" s="50"/>
      <c r="M82" s="50"/>
      <c r="N82" s="50"/>
      <c r="O82" s="52"/>
    </row>
    <row r="83" spans="1:15" ht="26.25">
      <c r="A83" s="5"/>
      <c r="B83" s="50"/>
      <c r="C83" s="6"/>
      <c r="D83" s="6"/>
      <c r="E83" s="6"/>
      <c r="F83" s="52"/>
      <c r="G83" s="52"/>
      <c r="H83" s="50"/>
      <c r="I83" s="50"/>
      <c r="J83" s="50"/>
      <c r="K83" s="50"/>
      <c r="L83" s="50"/>
      <c r="M83" s="50"/>
      <c r="N83" s="50"/>
      <c r="O83" s="52"/>
    </row>
    <row r="84" spans="1:15" ht="26.25">
      <c r="A84" s="5"/>
      <c r="B84" s="50"/>
      <c r="C84" s="6"/>
      <c r="D84" s="6"/>
      <c r="E84" s="6"/>
      <c r="F84" s="52"/>
      <c r="G84" s="52"/>
      <c r="H84" s="50"/>
      <c r="I84" s="50"/>
      <c r="J84" s="50"/>
      <c r="K84" s="50"/>
      <c r="L84" s="50"/>
      <c r="M84" s="50"/>
      <c r="N84" s="50"/>
      <c r="O84" s="52"/>
    </row>
  </sheetData>
  <sheetProtection/>
  <mergeCells count="20">
    <mergeCell ref="A3:P3"/>
    <mergeCell ref="A4:P4"/>
    <mergeCell ref="A5:B5"/>
    <mergeCell ref="A6:A7"/>
    <mergeCell ref="B6:B7"/>
    <mergeCell ref="G6:G7"/>
    <mergeCell ref="O6:O7"/>
    <mergeCell ref="I6:I7"/>
    <mergeCell ref="K6:K7"/>
    <mergeCell ref="L6:L7"/>
    <mergeCell ref="C6:C7"/>
    <mergeCell ref="D6:D7"/>
    <mergeCell ref="E6:E7"/>
    <mergeCell ref="H6:H7"/>
    <mergeCell ref="J6:J7"/>
    <mergeCell ref="A50:P50"/>
    <mergeCell ref="P6:P7"/>
    <mergeCell ref="F6:F7"/>
    <mergeCell ref="M6:M7"/>
    <mergeCell ref="N6:N7"/>
  </mergeCells>
  <printOptions/>
  <pageMargins left="0.6692913385826772" right="0.3937007874015748" top="0.45" bottom="0.26" header="0.17" footer="0.15748031496062992"/>
  <pageSetup fitToHeight="0" fitToWidth="1" horizontalDpi="600" verticalDpi="600" orientation="landscape" paperSize="9" scale="43" r:id="rId1"/>
  <headerFooter alignWithMargins="0">
    <oddFooter>&amp;R&amp;P</oddFooter>
  </headerFooter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46"/>
  <sheetViews>
    <sheetView zoomScale="50" zoomScaleNormal="50" zoomScalePageLayoutView="0" workbookViewId="0" topLeftCell="A1">
      <selection activeCell="BA8" sqref="BA8"/>
    </sheetView>
  </sheetViews>
  <sheetFormatPr defaultColWidth="9.00390625" defaultRowHeight="12.75"/>
  <cols>
    <col min="1" max="1" width="156.375" style="95" customWidth="1"/>
    <col min="2" max="2" width="58.625" style="95" hidden="1" customWidth="1"/>
    <col min="3" max="3" width="45.75390625" style="95" customWidth="1"/>
    <col min="4" max="4" width="29.125" style="95" hidden="1" customWidth="1"/>
    <col min="5" max="5" width="30.375" style="95" hidden="1" customWidth="1"/>
    <col min="6" max="6" width="28.125" style="95" hidden="1" customWidth="1"/>
    <col min="7" max="7" width="31.75390625" style="95" hidden="1" customWidth="1"/>
    <col min="8" max="8" width="31.625" style="95" hidden="1" customWidth="1"/>
    <col min="9" max="9" width="30.875" style="95" hidden="1" customWidth="1"/>
    <col min="10" max="10" width="29.00390625" style="95" hidden="1" customWidth="1"/>
    <col min="11" max="11" width="27.875" style="95" hidden="1" customWidth="1"/>
    <col min="12" max="12" width="32.375" style="95" hidden="1" customWidth="1"/>
    <col min="13" max="13" width="30.75390625" style="95" hidden="1" customWidth="1"/>
    <col min="14" max="14" width="30.125" style="95" hidden="1" customWidth="1"/>
    <col min="15" max="15" width="32.125" style="95" hidden="1" customWidth="1"/>
    <col min="16" max="16" width="37.25390625" style="95" hidden="1" customWidth="1"/>
    <col min="17" max="17" width="36.125" style="95" hidden="1" customWidth="1"/>
    <col min="18" max="18" width="30.125" style="95" hidden="1" customWidth="1"/>
    <col min="19" max="19" width="29.00390625" style="95" hidden="1" customWidth="1"/>
    <col min="20" max="20" width="34.75390625" style="95" hidden="1" customWidth="1"/>
    <col min="21" max="21" width="34.375" style="95" hidden="1" customWidth="1"/>
    <col min="22" max="23" width="29.25390625" style="95" hidden="1" customWidth="1"/>
    <col min="24" max="24" width="40.375" style="95" hidden="1" customWidth="1"/>
    <col min="25" max="26" width="30.375" style="95" hidden="1" customWidth="1"/>
    <col min="27" max="27" width="30.125" style="95" hidden="1" customWidth="1"/>
    <col min="28" max="31" width="30.375" style="95" hidden="1" customWidth="1"/>
    <col min="32" max="32" width="32.00390625" style="95" hidden="1" customWidth="1"/>
    <col min="33" max="33" width="31.25390625" style="95" hidden="1" customWidth="1"/>
    <col min="34" max="34" width="30.25390625" style="95" hidden="1" customWidth="1"/>
    <col min="35" max="35" width="30.375" style="95" hidden="1" customWidth="1"/>
    <col min="36" max="36" width="33.375" style="95" hidden="1" customWidth="1"/>
    <col min="37" max="37" width="33.875" style="95" customWidth="1"/>
    <col min="38" max="38" width="33.875" style="95" hidden="1" customWidth="1"/>
    <col min="39" max="39" width="29.625" style="95" customWidth="1"/>
    <col min="40" max="41" width="32.375" style="95" hidden="1" customWidth="1"/>
    <col min="42" max="42" width="30.75390625" style="95" hidden="1" customWidth="1"/>
    <col min="43" max="43" width="30.00390625" style="95" customWidth="1"/>
    <col min="44" max="44" width="30.75390625" style="95" hidden="1" customWidth="1"/>
    <col min="45" max="45" width="30.875" style="95" hidden="1" customWidth="1"/>
    <col min="46" max="46" width="32.25390625" style="95" hidden="1" customWidth="1"/>
    <col min="47" max="47" width="32.00390625" style="95" customWidth="1"/>
    <col min="48" max="48" width="32.00390625" style="95" hidden="1" customWidth="1"/>
    <col min="49" max="49" width="35.125" style="95" customWidth="1"/>
    <col min="50" max="50" width="29.375" style="95" customWidth="1"/>
    <col min="51" max="51" width="30.875" style="95" customWidth="1"/>
    <col min="52" max="52" width="31.125" style="95" hidden="1" customWidth="1"/>
    <col min="53" max="53" width="26.00390625" style="95" customWidth="1"/>
    <col min="54" max="54" width="25.75390625" style="95" customWidth="1"/>
    <col min="55" max="55" width="18.25390625" style="95" customWidth="1"/>
    <col min="56" max="56" width="18.875" style="95" customWidth="1"/>
    <col min="57" max="16384" width="9.125" style="95" customWidth="1"/>
  </cols>
  <sheetData>
    <row r="1" spans="1:57" ht="18" customHeigh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4"/>
      <c r="AZ1" s="94"/>
      <c r="BA1" s="94"/>
      <c r="BB1" s="94"/>
      <c r="BC1" s="94"/>
      <c r="BD1" s="94"/>
      <c r="BE1" s="94"/>
    </row>
    <row r="2" spans="1:50" ht="48" customHeight="1">
      <c r="A2" s="91"/>
      <c r="B2" s="92"/>
      <c r="C2" s="92"/>
      <c r="D2" s="92"/>
      <c r="E2" s="93" t="s">
        <v>64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</row>
    <row r="3" spans="1:50" ht="69.75" customHeight="1">
      <c r="A3" s="96" t="s">
        <v>65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</row>
    <row r="4" spans="1:50" ht="34.5">
      <c r="A4" s="97" t="s">
        <v>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</row>
    <row r="5" spans="1:50" ht="25.5">
      <c r="A5" s="95" t="s">
        <v>67</v>
      </c>
      <c r="H5" s="98"/>
      <c r="AX5" s="99" t="s">
        <v>28</v>
      </c>
    </row>
    <row r="6" spans="1:50" s="102" customFormat="1" ht="75" customHeight="1">
      <c r="A6" s="100" t="s">
        <v>68</v>
      </c>
      <c r="B6" s="100" t="s">
        <v>69</v>
      </c>
      <c r="C6" s="100" t="s">
        <v>70</v>
      </c>
      <c r="D6" s="101" t="s">
        <v>71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0" t="s">
        <v>72</v>
      </c>
    </row>
    <row r="7" spans="1:50" s="102" customFormat="1" ht="72" customHeight="1">
      <c r="A7" s="100"/>
      <c r="B7" s="100"/>
      <c r="C7" s="100"/>
      <c r="D7" s="103" t="s">
        <v>45</v>
      </c>
      <c r="E7" s="103" t="s">
        <v>45</v>
      </c>
      <c r="F7" s="103" t="s">
        <v>46</v>
      </c>
      <c r="G7" s="103" t="s">
        <v>46</v>
      </c>
      <c r="H7" s="103" t="s">
        <v>73</v>
      </c>
      <c r="I7" s="103" t="s">
        <v>73</v>
      </c>
      <c r="J7" s="103" t="s">
        <v>74</v>
      </c>
      <c r="K7" s="103" t="s">
        <v>74</v>
      </c>
      <c r="L7" s="103" t="s">
        <v>75</v>
      </c>
      <c r="M7" s="103" t="s">
        <v>57</v>
      </c>
      <c r="N7" s="103" t="s">
        <v>76</v>
      </c>
      <c r="O7" s="103" t="s">
        <v>76</v>
      </c>
      <c r="P7" s="103" t="s">
        <v>77</v>
      </c>
      <c r="Q7" s="103" t="s">
        <v>77</v>
      </c>
      <c r="R7" s="104" t="s">
        <v>78</v>
      </c>
      <c r="S7" s="103" t="s">
        <v>78</v>
      </c>
      <c r="T7" s="103" t="s">
        <v>79</v>
      </c>
      <c r="U7" s="103" t="s">
        <v>79</v>
      </c>
      <c r="V7" s="103" t="s">
        <v>80</v>
      </c>
      <c r="W7" s="103" t="s">
        <v>80</v>
      </c>
      <c r="X7" s="103" t="s">
        <v>81</v>
      </c>
      <c r="Y7" s="103" t="s">
        <v>49</v>
      </c>
      <c r="Z7" s="103" t="s">
        <v>51</v>
      </c>
      <c r="AA7" s="103" t="s">
        <v>51</v>
      </c>
      <c r="AB7" s="103" t="s">
        <v>82</v>
      </c>
      <c r="AC7" s="103" t="s">
        <v>83</v>
      </c>
      <c r="AD7" s="103" t="s">
        <v>55</v>
      </c>
      <c r="AE7" s="103" t="s">
        <v>55</v>
      </c>
      <c r="AF7" s="103" t="s">
        <v>84</v>
      </c>
      <c r="AG7" s="103" t="s">
        <v>84</v>
      </c>
      <c r="AH7" s="103" t="s">
        <v>56</v>
      </c>
      <c r="AI7" s="103" t="s">
        <v>56</v>
      </c>
      <c r="AJ7" s="103" t="s">
        <v>85</v>
      </c>
      <c r="AK7" s="103" t="s">
        <v>59</v>
      </c>
      <c r="AL7" s="103" t="s">
        <v>58</v>
      </c>
      <c r="AM7" s="103" t="s">
        <v>86</v>
      </c>
      <c r="AN7" s="103" t="s">
        <v>87</v>
      </c>
      <c r="AO7" s="103" t="s">
        <v>88</v>
      </c>
      <c r="AP7" s="103" t="s">
        <v>60</v>
      </c>
      <c r="AQ7" s="103" t="s">
        <v>89</v>
      </c>
      <c r="AR7" s="103" t="s">
        <v>90</v>
      </c>
      <c r="AS7" s="103" t="s">
        <v>90</v>
      </c>
      <c r="AT7" s="103" t="s">
        <v>62</v>
      </c>
      <c r="AU7" s="103" t="s">
        <v>91</v>
      </c>
      <c r="AV7" s="103" t="s">
        <v>92</v>
      </c>
      <c r="AW7" s="103" t="s">
        <v>93</v>
      </c>
      <c r="AX7" s="100"/>
    </row>
    <row r="8" spans="1:50" s="102" customFormat="1" ht="30.75">
      <c r="A8" s="103">
        <v>1</v>
      </c>
      <c r="B8" s="103"/>
      <c r="C8" s="103">
        <v>2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>
        <v>3</v>
      </c>
      <c r="AL8" s="103"/>
      <c r="AM8" s="103">
        <v>4</v>
      </c>
      <c r="AN8" s="103"/>
      <c r="AO8" s="103"/>
      <c r="AP8" s="103"/>
      <c r="AQ8" s="103">
        <v>5</v>
      </c>
      <c r="AR8" s="103"/>
      <c r="AS8" s="103"/>
      <c r="AT8" s="103"/>
      <c r="AU8" s="103">
        <v>6</v>
      </c>
      <c r="AV8" s="103"/>
      <c r="AW8" s="103">
        <v>7</v>
      </c>
      <c r="AX8" s="103">
        <v>10</v>
      </c>
    </row>
    <row r="9" spans="1:53" s="110" customFormat="1" ht="71.25" customHeight="1">
      <c r="A9" s="105" t="s">
        <v>94</v>
      </c>
      <c r="B9" s="106">
        <v>4815374</v>
      </c>
      <c r="C9" s="106">
        <v>5149508.6</v>
      </c>
      <c r="D9" s="107"/>
      <c r="E9" s="106">
        <v>0</v>
      </c>
      <c r="F9" s="107">
        <v>733919</v>
      </c>
      <c r="G9" s="106">
        <v>733919</v>
      </c>
      <c r="H9" s="107">
        <v>733919</v>
      </c>
      <c r="I9" s="106">
        <v>733919</v>
      </c>
      <c r="J9" s="107">
        <v>503120.8999999999</v>
      </c>
      <c r="K9" s="106">
        <v>503120.8999999999</v>
      </c>
      <c r="L9" s="107">
        <v>1237039.9</v>
      </c>
      <c r="M9" s="106">
        <v>1237039.9</v>
      </c>
      <c r="N9" s="107">
        <v>491957.1000000001</v>
      </c>
      <c r="O9" s="106">
        <v>491957.1000000001</v>
      </c>
      <c r="P9" s="107">
        <v>1728997</v>
      </c>
      <c r="Q9" s="106">
        <v>1728997</v>
      </c>
      <c r="R9" s="108">
        <v>391198.6000000001</v>
      </c>
      <c r="S9" s="106">
        <v>391198.6000000001</v>
      </c>
      <c r="T9" s="107">
        <v>2120195.6</v>
      </c>
      <c r="U9" s="106">
        <v>2120195.6</v>
      </c>
      <c r="V9" s="107">
        <v>485240.7999999998</v>
      </c>
      <c r="W9" s="106">
        <v>485240.7999999998</v>
      </c>
      <c r="X9" s="107">
        <v>2605436.4</v>
      </c>
      <c r="Y9" s="106">
        <v>2605436.4</v>
      </c>
      <c r="Z9" s="107">
        <v>419933.6000000001</v>
      </c>
      <c r="AA9" s="106">
        <v>419933.6000000001</v>
      </c>
      <c r="AB9" s="107">
        <v>3025370</v>
      </c>
      <c r="AC9" s="106">
        <v>3025370</v>
      </c>
      <c r="AD9" s="107">
        <v>377188.2000000002</v>
      </c>
      <c r="AE9" s="106">
        <v>377188.2000000002</v>
      </c>
      <c r="AF9" s="107">
        <v>3402558.2</v>
      </c>
      <c r="AG9" s="106">
        <v>3402558.2</v>
      </c>
      <c r="AH9" s="107">
        <v>482858.0999999996</v>
      </c>
      <c r="AI9" s="106">
        <v>482858.0999999996</v>
      </c>
      <c r="AJ9" s="107">
        <v>3885416.3</v>
      </c>
      <c r="AK9" s="106">
        <v>3885416.3</v>
      </c>
      <c r="AL9" s="107">
        <v>449748.2000000002</v>
      </c>
      <c r="AM9" s="106">
        <v>449748.2000000002</v>
      </c>
      <c r="AN9" s="107">
        <v>4335164.5</v>
      </c>
      <c r="AO9" s="106">
        <v>4335164.5</v>
      </c>
      <c r="AP9" s="107">
        <v>318368.0999999996</v>
      </c>
      <c r="AQ9" s="106">
        <v>318368.0999999996</v>
      </c>
      <c r="AR9" s="107">
        <v>4653532.6</v>
      </c>
      <c r="AS9" s="106">
        <v>4653532.6</v>
      </c>
      <c r="AT9" s="107">
        <v>506586.80000000075</v>
      </c>
      <c r="AU9" s="106">
        <v>506586.80000000075</v>
      </c>
      <c r="AV9" s="107">
        <v>5160119.4</v>
      </c>
      <c r="AW9" s="106">
        <v>5160119.4</v>
      </c>
      <c r="AX9" s="106">
        <v>100.20605461266734</v>
      </c>
      <c r="AY9" s="109"/>
      <c r="AZ9" s="109"/>
      <c r="BA9" s="109"/>
    </row>
    <row r="10" spans="1:53" s="110" customFormat="1" ht="69" customHeight="1">
      <c r="A10" s="111" t="s">
        <v>95</v>
      </c>
      <c r="B10" s="112">
        <v>6154477.6</v>
      </c>
      <c r="C10" s="112">
        <v>6557506.6</v>
      </c>
      <c r="D10" s="113"/>
      <c r="E10" s="112">
        <v>0</v>
      </c>
      <c r="F10" s="113">
        <v>992674.5</v>
      </c>
      <c r="G10" s="112">
        <v>992674.5</v>
      </c>
      <c r="H10" s="113">
        <v>992674.5</v>
      </c>
      <c r="I10" s="112">
        <v>992674.5</v>
      </c>
      <c r="J10" s="113">
        <v>603726.7</v>
      </c>
      <c r="K10" s="112">
        <v>603726.7</v>
      </c>
      <c r="L10" s="113">
        <v>1596401.2</v>
      </c>
      <c r="M10" s="112">
        <v>1596401.2</v>
      </c>
      <c r="N10" s="113">
        <v>601003.5000000002</v>
      </c>
      <c r="O10" s="112">
        <v>601003.5000000002</v>
      </c>
      <c r="P10" s="113">
        <v>2197404.7</v>
      </c>
      <c r="Q10" s="112">
        <v>2197404.7</v>
      </c>
      <c r="R10" s="114">
        <v>641705.5999999996</v>
      </c>
      <c r="S10" s="112">
        <v>641705.5999999996</v>
      </c>
      <c r="T10" s="113">
        <v>2839110.3</v>
      </c>
      <c r="U10" s="112">
        <v>2839110.3</v>
      </c>
      <c r="V10" s="113">
        <v>636107.2000000002</v>
      </c>
      <c r="W10" s="112">
        <v>636107.2000000002</v>
      </c>
      <c r="X10" s="113">
        <v>3475217.5</v>
      </c>
      <c r="Y10" s="112">
        <v>3475217.5</v>
      </c>
      <c r="Z10" s="113">
        <v>635416</v>
      </c>
      <c r="AA10" s="112">
        <v>635416</v>
      </c>
      <c r="AB10" s="113">
        <v>4110633.5</v>
      </c>
      <c r="AC10" s="112">
        <v>4110633.5</v>
      </c>
      <c r="AD10" s="107">
        <v>617173.5999999996</v>
      </c>
      <c r="AE10" s="112">
        <v>617173.5999999996</v>
      </c>
      <c r="AF10" s="113">
        <v>4727807.1</v>
      </c>
      <c r="AG10" s="112">
        <v>4727807.1</v>
      </c>
      <c r="AH10" s="113">
        <v>557111</v>
      </c>
      <c r="AI10" s="112">
        <v>557111</v>
      </c>
      <c r="AJ10" s="113">
        <v>5284918.1</v>
      </c>
      <c r="AK10" s="112">
        <v>5284918.1</v>
      </c>
      <c r="AL10" s="113">
        <v>618819.5</v>
      </c>
      <c r="AM10" s="112">
        <v>618819.5</v>
      </c>
      <c r="AN10" s="113">
        <v>5903737.6</v>
      </c>
      <c r="AO10" s="112">
        <v>5903737.6</v>
      </c>
      <c r="AP10" s="113">
        <v>630654.6000000006</v>
      </c>
      <c r="AQ10" s="112">
        <v>630654.6000000006</v>
      </c>
      <c r="AR10" s="113">
        <v>6534392.2</v>
      </c>
      <c r="AS10" s="112">
        <v>6534392.2</v>
      </c>
      <c r="AT10" s="113">
        <v>694362.7999999998</v>
      </c>
      <c r="AU10" s="112">
        <v>694362.7999999998</v>
      </c>
      <c r="AV10" s="113">
        <v>7228755</v>
      </c>
      <c r="AW10" s="112">
        <v>7228755</v>
      </c>
      <c r="AX10" s="112">
        <v>110.23633586583048</v>
      </c>
      <c r="AY10" s="109"/>
      <c r="AZ10" s="109"/>
      <c r="BA10" s="109"/>
    </row>
    <row r="11" spans="1:53" s="110" customFormat="1" ht="63" customHeight="1">
      <c r="A11" s="115" t="s">
        <v>96</v>
      </c>
      <c r="B11" s="116">
        <f>B10</f>
        <v>6154477.6</v>
      </c>
      <c r="C11" s="116">
        <v>6557506.6</v>
      </c>
      <c r="D11" s="117">
        <v>-40347</v>
      </c>
      <c r="E11" s="116" t="s">
        <v>97</v>
      </c>
      <c r="F11" s="113">
        <v>935892.9</v>
      </c>
      <c r="G11" s="112" t="s">
        <v>98</v>
      </c>
      <c r="H11" s="117">
        <v>895545.9</v>
      </c>
      <c r="I11" s="118" t="s">
        <v>99</v>
      </c>
      <c r="J11" s="117">
        <v>539591.9999999999</v>
      </c>
      <c r="K11" s="116" t="s">
        <v>100</v>
      </c>
      <c r="L11" s="117">
        <v>1435137.9</v>
      </c>
      <c r="M11" s="118" t="s">
        <v>101</v>
      </c>
      <c r="N11" s="117">
        <v>539393.3000000003</v>
      </c>
      <c r="O11" s="118" t="s">
        <v>102</v>
      </c>
      <c r="P11" s="113">
        <v>1974531.2000000002</v>
      </c>
      <c r="Q11" s="118" t="s">
        <v>103</v>
      </c>
      <c r="R11" s="119">
        <v>576350.5999999996</v>
      </c>
      <c r="S11" s="118" t="s">
        <v>104</v>
      </c>
      <c r="T11" s="113">
        <v>2550881.8</v>
      </c>
      <c r="U11" s="118" t="s">
        <v>105</v>
      </c>
      <c r="V11" s="113">
        <v>567975.3000000003</v>
      </c>
      <c r="W11" s="116" t="s">
        <v>106</v>
      </c>
      <c r="X11" s="113">
        <v>3118857.1</v>
      </c>
      <c r="Y11" s="116" t="s">
        <v>107</v>
      </c>
      <c r="Z11" s="113">
        <v>563427.3999999999</v>
      </c>
      <c r="AA11" s="118" t="s">
        <v>108</v>
      </c>
      <c r="AB11" s="113">
        <v>3682284.5</v>
      </c>
      <c r="AC11" s="118" t="s">
        <v>109</v>
      </c>
      <c r="AD11" s="107">
        <v>542789.8999999994</v>
      </c>
      <c r="AE11" s="116" t="s">
        <v>110</v>
      </c>
      <c r="AF11" s="113">
        <v>4225074.399999999</v>
      </c>
      <c r="AG11" s="116" t="s">
        <v>111</v>
      </c>
      <c r="AH11" s="113">
        <v>501843.10000000056</v>
      </c>
      <c r="AI11" s="112" t="s">
        <v>112</v>
      </c>
      <c r="AJ11" s="113">
        <v>4726917.5</v>
      </c>
      <c r="AK11" s="116" t="s">
        <v>113</v>
      </c>
      <c r="AL11" s="113">
        <v>553350.0999999996</v>
      </c>
      <c r="AM11" s="120" t="s">
        <v>114</v>
      </c>
      <c r="AN11" s="113">
        <v>5280267.6</v>
      </c>
      <c r="AO11" s="112" t="s">
        <v>115</v>
      </c>
      <c r="AP11" s="113">
        <v>569646.1000000006</v>
      </c>
      <c r="AQ11" s="112" t="s">
        <v>116</v>
      </c>
      <c r="AR11" s="113">
        <v>5849913.7</v>
      </c>
      <c r="AS11" s="112" t="s">
        <v>117</v>
      </c>
      <c r="AT11" s="113">
        <v>634398.4000000004</v>
      </c>
      <c r="AU11" s="112" t="s">
        <v>118</v>
      </c>
      <c r="AV11" s="113">
        <v>6484312.100000001</v>
      </c>
      <c r="AW11" s="112" t="s">
        <v>119</v>
      </c>
      <c r="AX11" s="112">
        <v>98.88380592708822</v>
      </c>
      <c r="AY11" s="109"/>
      <c r="AZ11" s="109"/>
      <c r="BA11" s="109"/>
    </row>
    <row r="12" spans="1:53" s="110" customFormat="1" ht="71.25" customHeight="1">
      <c r="A12" s="111" t="s">
        <v>120</v>
      </c>
      <c r="B12" s="112">
        <v>166158.9</v>
      </c>
      <c r="C12" s="112">
        <v>226050.7</v>
      </c>
      <c r="D12" s="113"/>
      <c r="E12" s="112">
        <v>0</v>
      </c>
      <c r="F12" s="113">
        <v>1125</v>
      </c>
      <c r="G12" s="112">
        <v>1125</v>
      </c>
      <c r="H12" s="113">
        <v>1125</v>
      </c>
      <c r="I12" s="112">
        <v>1125</v>
      </c>
      <c r="J12" s="113">
        <v>14427.3</v>
      </c>
      <c r="K12" s="112">
        <v>14427.3</v>
      </c>
      <c r="L12" s="113">
        <v>15552.3</v>
      </c>
      <c r="M12" s="112">
        <v>15552.3</v>
      </c>
      <c r="N12" s="113">
        <v>1327.6000000000022</v>
      </c>
      <c r="O12" s="112">
        <v>1327.6000000000022</v>
      </c>
      <c r="P12" s="113">
        <v>16879.9</v>
      </c>
      <c r="Q12" s="112">
        <v>16879.9</v>
      </c>
      <c r="R12" s="114">
        <v>2033.0999999999985</v>
      </c>
      <c r="S12" s="112">
        <v>2033.0999999999985</v>
      </c>
      <c r="T12" s="113">
        <v>18913</v>
      </c>
      <c r="U12" s="112">
        <v>18913</v>
      </c>
      <c r="V12" s="113">
        <v>4173.799999999999</v>
      </c>
      <c r="W12" s="112">
        <v>4173.799999999999</v>
      </c>
      <c r="X12" s="113">
        <v>23086.8</v>
      </c>
      <c r="Y12" s="112">
        <v>23086.8</v>
      </c>
      <c r="Z12" s="113">
        <v>8715.400000000001</v>
      </c>
      <c r="AA12" s="112">
        <v>8715.400000000001</v>
      </c>
      <c r="AB12" s="113">
        <v>31802.2</v>
      </c>
      <c r="AC12" s="112">
        <v>31802.2</v>
      </c>
      <c r="AD12" s="107">
        <v>137267.5</v>
      </c>
      <c r="AE12" s="112">
        <v>137267.5</v>
      </c>
      <c r="AF12" s="113">
        <v>169069.7</v>
      </c>
      <c r="AG12" s="112">
        <v>169069.7</v>
      </c>
      <c r="AH12" s="113">
        <v>4805.899999999994</v>
      </c>
      <c r="AI12" s="112">
        <v>4805.899999999994</v>
      </c>
      <c r="AJ12" s="113">
        <v>173875.6</v>
      </c>
      <c r="AK12" s="112">
        <v>173875.6</v>
      </c>
      <c r="AL12" s="113">
        <v>1184.6000000000058</v>
      </c>
      <c r="AM12" s="112">
        <v>1184.6000000000058</v>
      </c>
      <c r="AN12" s="113">
        <v>175060.2</v>
      </c>
      <c r="AO12" s="112">
        <v>175060.2</v>
      </c>
      <c r="AP12" s="113">
        <v>1453.2999999999884</v>
      </c>
      <c r="AQ12" s="112">
        <v>1453.2999999999884</v>
      </c>
      <c r="AR12" s="113">
        <v>176513.5</v>
      </c>
      <c r="AS12" s="112">
        <v>176513.5</v>
      </c>
      <c r="AT12" s="113">
        <v>53993.600000000006</v>
      </c>
      <c r="AU12" s="112">
        <v>53993.600000000006</v>
      </c>
      <c r="AV12" s="113">
        <v>230507.1</v>
      </c>
      <c r="AW12" s="112">
        <v>230507.1</v>
      </c>
      <c r="AX12" s="112">
        <v>101.97141614690864</v>
      </c>
      <c r="AY12" s="109"/>
      <c r="BA12" s="109"/>
    </row>
    <row r="13" spans="1:53" s="110" customFormat="1" ht="72.75" customHeight="1">
      <c r="A13" s="121" t="s">
        <v>121</v>
      </c>
      <c r="B13" s="112">
        <f>B17-B9-B10-B12</f>
        <v>643844.6999999996</v>
      </c>
      <c r="C13" s="112">
        <v>981531.3</v>
      </c>
      <c r="D13" s="113">
        <v>1059559.2</v>
      </c>
      <c r="E13" s="112">
        <v>1059559.2</v>
      </c>
      <c r="F13" s="113">
        <v>-921311.7</v>
      </c>
      <c r="G13" s="112">
        <v>-921311.7</v>
      </c>
      <c r="H13" s="113">
        <v>138247.5</v>
      </c>
      <c r="I13" s="112">
        <v>138247.5</v>
      </c>
      <c r="J13" s="113">
        <v>-20927.999999999956</v>
      </c>
      <c r="K13" s="112">
        <v>-20927.999999999956</v>
      </c>
      <c r="L13" s="113">
        <v>117319.50000000004</v>
      </c>
      <c r="M13" s="112">
        <v>117319.50000000004</v>
      </c>
      <c r="N13" s="113">
        <v>-1921.100000000224</v>
      </c>
      <c r="O13" s="112">
        <v>-1921.100000000224</v>
      </c>
      <c r="P13" s="113">
        <v>115398.39999999982</v>
      </c>
      <c r="Q13" s="112">
        <v>115398.39999999982</v>
      </c>
      <c r="R13" s="114">
        <v>-10290.59999999954</v>
      </c>
      <c r="S13" s="112">
        <v>-10290.59999999954</v>
      </c>
      <c r="T13" s="113">
        <v>105107.80000000028</v>
      </c>
      <c r="U13" s="112">
        <v>105107.80000000028</v>
      </c>
      <c r="V13" s="113">
        <v>-8449.00000000019</v>
      </c>
      <c r="W13" s="112">
        <v>-8449.00000000019</v>
      </c>
      <c r="X13" s="113">
        <v>96658.80000000009</v>
      </c>
      <c r="Y13" s="112">
        <v>96658.80000000009</v>
      </c>
      <c r="Z13" s="113">
        <v>-18526.2999999999</v>
      </c>
      <c r="AA13" s="112">
        <v>-18526.2999999999</v>
      </c>
      <c r="AB13" s="113">
        <v>78132.50000000019</v>
      </c>
      <c r="AC13" s="112">
        <v>78132.50000000019</v>
      </c>
      <c r="AD13" s="107">
        <v>-25493.400000000387</v>
      </c>
      <c r="AE13" s="112">
        <v>-25493.400000000387</v>
      </c>
      <c r="AF13" s="113">
        <v>52639.0999999998</v>
      </c>
      <c r="AG13" s="112">
        <v>52639.0999999998</v>
      </c>
      <c r="AH13" s="113">
        <v>-11488.399999999994</v>
      </c>
      <c r="AI13" s="112">
        <v>-11488.399999999994</v>
      </c>
      <c r="AJ13" s="113">
        <v>41150.69999999981</v>
      </c>
      <c r="AK13" s="112">
        <v>41150.69999999981</v>
      </c>
      <c r="AL13" s="113">
        <v>-1887.5999999990745</v>
      </c>
      <c r="AM13" s="112">
        <v>-1887.5999999990745</v>
      </c>
      <c r="AN13" s="113">
        <v>39263.10000000073</v>
      </c>
      <c r="AO13" s="112">
        <v>39263.10000000073</v>
      </c>
      <c r="AP13" s="113">
        <v>1143.400000000198</v>
      </c>
      <c r="AQ13" s="112">
        <v>1143.400000000198</v>
      </c>
      <c r="AR13" s="113">
        <v>40406.50000000093</v>
      </c>
      <c r="AS13" s="112">
        <v>40406.50000000093</v>
      </c>
      <c r="AT13" s="113">
        <v>198499.4999999987</v>
      </c>
      <c r="AU13" s="112">
        <v>198499.4999999987</v>
      </c>
      <c r="AV13" s="113">
        <v>238905.99999999962</v>
      </c>
      <c r="AW13" s="112">
        <v>238905.99999999962</v>
      </c>
      <c r="AX13" s="112">
        <v>24.340130569447922</v>
      </c>
      <c r="AY13" s="109"/>
      <c r="AZ13" s="109"/>
      <c r="BA13" s="109"/>
    </row>
    <row r="14" spans="1:53" s="110" customFormat="1" ht="66.75" customHeight="1">
      <c r="A14" s="122" t="s">
        <v>122</v>
      </c>
      <c r="B14" s="116">
        <f>B13</f>
        <v>643844.6999999996</v>
      </c>
      <c r="C14" s="116">
        <v>981531.3</v>
      </c>
      <c r="D14" s="113">
        <v>1099906.2</v>
      </c>
      <c r="E14" s="116" t="s">
        <v>123</v>
      </c>
      <c r="F14" s="113">
        <v>-864530.1</v>
      </c>
      <c r="G14" s="112" t="s">
        <v>124</v>
      </c>
      <c r="H14" s="117">
        <v>235376.09999999998</v>
      </c>
      <c r="I14" s="116" t="s">
        <v>125</v>
      </c>
      <c r="J14" s="117">
        <v>43206.70000000013</v>
      </c>
      <c r="K14" s="116" t="s">
        <v>126</v>
      </c>
      <c r="L14" s="117">
        <v>278582.8000000001</v>
      </c>
      <c r="M14" s="118" t="s">
        <v>127</v>
      </c>
      <c r="N14" s="117">
        <v>59689.099999999686</v>
      </c>
      <c r="O14" s="118" t="s">
        <v>128</v>
      </c>
      <c r="P14" s="117">
        <v>338271.8999999998</v>
      </c>
      <c r="Q14" s="118" t="s">
        <v>129</v>
      </c>
      <c r="R14" s="119">
        <v>55064.40000000049</v>
      </c>
      <c r="S14" s="118" t="s">
        <v>130</v>
      </c>
      <c r="T14" s="117">
        <v>393336.3000000003</v>
      </c>
      <c r="U14" s="118" t="s">
        <v>131</v>
      </c>
      <c r="V14" s="117">
        <v>59682.89999999973</v>
      </c>
      <c r="W14" s="112" t="s">
        <v>132</v>
      </c>
      <c r="X14" s="117">
        <v>453019.2</v>
      </c>
      <c r="Y14" s="116" t="s">
        <v>133</v>
      </c>
      <c r="Z14" s="117">
        <v>53462.30000000016</v>
      </c>
      <c r="AA14" s="116" t="s">
        <v>134</v>
      </c>
      <c r="AB14" s="117">
        <v>506481.5000000002</v>
      </c>
      <c r="AC14" s="118" t="s">
        <v>135</v>
      </c>
      <c r="AD14" s="107">
        <v>48890.29999999987</v>
      </c>
      <c r="AE14" s="118" t="s">
        <v>136</v>
      </c>
      <c r="AF14" s="117">
        <v>555371.8</v>
      </c>
      <c r="AG14" s="116" t="s">
        <v>137</v>
      </c>
      <c r="AH14" s="113">
        <v>43779.49999999942</v>
      </c>
      <c r="AI14" s="112" t="s">
        <v>138</v>
      </c>
      <c r="AJ14" s="117">
        <v>599151.2999999995</v>
      </c>
      <c r="AK14" s="116" t="s">
        <v>139</v>
      </c>
      <c r="AL14" s="113">
        <v>63581.80000000133</v>
      </c>
      <c r="AM14" s="120" t="s">
        <v>140</v>
      </c>
      <c r="AN14" s="117">
        <v>662733.1000000008</v>
      </c>
      <c r="AO14" s="112" t="s">
        <v>141</v>
      </c>
      <c r="AP14" s="113">
        <v>62151.90000000014</v>
      </c>
      <c r="AQ14" s="112" t="s">
        <v>142</v>
      </c>
      <c r="AR14" s="113">
        <v>724885.0000000009</v>
      </c>
      <c r="AS14" s="116" t="s">
        <v>143</v>
      </c>
      <c r="AT14" s="113">
        <v>258463.89999999816</v>
      </c>
      <c r="AU14" s="112" t="s">
        <v>144</v>
      </c>
      <c r="AV14" s="117">
        <v>983348.8999999991</v>
      </c>
      <c r="AW14" s="112" t="s">
        <v>145</v>
      </c>
      <c r="AX14" s="112">
        <v>100.18518003450313</v>
      </c>
      <c r="AY14" s="109"/>
      <c r="AZ14" s="109"/>
      <c r="BA14" s="109"/>
    </row>
    <row r="15" spans="1:53" s="123" customFormat="1" ht="127.5" customHeight="1">
      <c r="A15" s="121" t="s">
        <v>146</v>
      </c>
      <c r="B15" s="112">
        <f>B13-10000-(6519.4+55177.7)</f>
        <v>572147.5999999996</v>
      </c>
      <c r="C15" s="112">
        <v>717856.8</v>
      </c>
      <c r="D15" s="113">
        <v>1003274.1</v>
      </c>
      <c r="E15" s="112">
        <v>1003274.1</v>
      </c>
      <c r="F15" s="113">
        <v>-921311.7</v>
      </c>
      <c r="G15" s="112">
        <v>-921311.7</v>
      </c>
      <c r="H15" s="113">
        <v>81962.4</v>
      </c>
      <c r="I15" s="112">
        <v>81962.4</v>
      </c>
      <c r="J15" s="113">
        <v>-20927.99999999995</v>
      </c>
      <c r="K15" s="112">
        <v>-20927.99999999995</v>
      </c>
      <c r="L15" s="113">
        <v>61034.400000000045</v>
      </c>
      <c r="M15" s="112">
        <v>61034.400000000045</v>
      </c>
      <c r="N15" s="113">
        <v>-9581.600000000224</v>
      </c>
      <c r="O15" s="112">
        <v>-9581.600000000224</v>
      </c>
      <c r="P15" s="113">
        <v>51452.79999999982</v>
      </c>
      <c r="Q15" s="112">
        <v>51452.79999999982</v>
      </c>
      <c r="R15" s="114">
        <v>-18101.899999999536</v>
      </c>
      <c r="S15" s="112">
        <v>-18101.899999999536</v>
      </c>
      <c r="T15" s="113">
        <v>33350.900000000285</v>
      </c>
      <c r="U15" s="112">
        <v>33350.900000000285</v>
      </c>
      <c r="V15" s="113">
        <v>-25950.400000000198</v>
      </c>
      <c r="W15" s="112">
        <v>-25950.400000000198</v>
      </c>
      <c r="X15" s="113">
        <v>7400.500000000087</v>
      </c>
      <c r="Y15" s="112">
        <v>7400.500000000087</v>
      </c>
      <c r="Z15" s="113">
        <v>-25946.099999999904</v>
      </c>
      <c r="AA15" s="112">
        <v>-25946.099999999904</v>
      </c>
      <c r="AB15" s="113">
        <v>-18545.599999999817</v>
      </c>
      <c r="AC15" s="112">
        <v>-18545.599999999817</v>
      </c>
      <c r="AD15" s="107">
        <v>-25493.400000000387</v>
      </c>
      <c r="AE15" s="112">
        <v>-25493.400000000387</v>
      </c>
      <c r="AF15" s="113">
        <v>-44039.000000000204</v>
      </c>
      <c r="AG15" s="112">
        <v>-44039.000000000204</v>
      </c>
      <c r="AH15" s="113">
        <v>-11488.399999999994</v>
      </c>
      <c r="AI15" s="112">
        <v>-11488.399999999994</v>
      </c>
      <c r="AJ15" s="113">
        <v>-55527.4000000002</v>
      </c>
      <c r="AK15" s="112">
        <v>-55527.4000000002</v>
      </c>
      <c r="AL15" s="113">
        <v>-9170.599999999074</v>
      </c>
      <c r="AM15" s="112">
        <v>-9170.599999999074</v>
      </c>
      <c r="AN15" s="113">
        <v>-64697.99999999927</v>
      </c>
      <c r="AO15" s="112">
        <v>-64697.99999999927</v>
      </c>
      <c r="AP15" s="113">
        <v>1143.400000000198</v>
      </c>
      <c r="AQ15" s="112">
        <v>1143.400000000198</v>
      </c>
      <c r="AR15" s="113">
        <v>-63554.599999999074</v>
      </c>
      <c r="AS15" s="112">
        <v>-63554.599999999074</v>
      </c>
      <c r="AT15" s="113">
        <v>39551.1999999987</v>
      </c>
      <c r="AU15" s="112">
        <v>39551.1999999987</v>
      </c>
      <c r="AV15" s="113">
        <v>-24003.400000000373</v>
      </c>
      <c r="AW15" s="112">
        <v>-24003.400000000373</v>
      </c>
      <c r="AX15" s="116"/>
      <c r="AY15" s="109"/>
      <c r="AZ15" s="109"/>
      <c r="BA15" s="109"/>
    </row>
    <row r="16" spans="1:53" s="123" customFormat="1" ht="129" customHeight="1">
      <c r="A16" s="124" t="s">
        <v>147</v>
      </c>
      <c r="B16" s="125">
        <f>B15</f>
        <v>572147.5999999996</v>
      </c>
      <c r="C16" s="125">
        <v>717856.8</v>
      </c>
      <c r="D16" s="126">
        <v>1043621.1</v>
      </c>
      <c r="E16" s="125" t="s">
        <v>148</v>
      </c>
      <c r="F16" s="126">
        <v>-864530.1</v>
      </c>
      <c r="G16" s="125" t="s">
        <v>124</v>
      </c>
      <c r="H16" s="126">
        <v>179090.99999999997</v>
      </c>
      <c r="I16" s="125" t="s">
        <v>149</v>
      </c>
      <c r="J16" s="126">
        <v>43206.70000000013</v>
      </c>
      <c r="K16" s="127" t="s">
        <v>150</v>
      </c>
      <c r="L16" s="126">
        <v>222297.7000000001</v>
      </c>
      <c r="M16" s="127" t="s">
        <v>151</v>
      </c>
      <c r="N16" s="126">
        <v>52028.599999999715</v>
      </c>
      <c r="O16" s="127" t="s">
        <v>152</v>
      </c>
      <c r="P16" s="126">
        <v>274326.2999999998</v>
      </c>
      <c r="Q16" s="128" t="s">
        <v>153</v>
      </c>
      <c r="R16" s="129">
        <v>47253.10000000044</v>
      </c>
      <c r="S16" s="127" t="s">
        <v>154</v>
      </c>
      <c r="T16" s="126">
        <v>321579.40000000026</v>
      </c>
      <c r="U16" s="127" t="s">
        <v>155</v>
      </c>
      <c r="V16" s="126">
        <v>42181.49999999977</v>
      </c>
      <c r="W16" s="128" t="s">
        <v>156</v>
      </c>
      <c r="X16" s="126">
        <v>363760.9</v>
      </c>
      <c r="Y16" s="125" t="s">
        <v>157</v>
      </c>
      <c r="Z16" s="126">
        <v>46042.50000000012</v>
      </c>
      <c r="AA16" s="127" t="s">
        <v>158</v>
      </c>
      <c r="AB16" s="126">
        <v>409803.40000000014</v>
      </c>
      <c r="AC16" s="127" t="s">
        <v>159</v>
      </c>
      <c r="AD16" s="130">
        <v>48890.29999999993</v>
      </c>
      <c r="AE16" s="127" t="s">
        <v>136</v>
      </c>
      <c r="AF16" s="126">
        <v>458693.70000000007</v>
      </c>
      <c r="AG16" s="125" t="s">
        <v>160</v>
      </c>
      <c r="AH16" s="130">
        <v>43779.49999999942</v>
      </c>
      <c r="AI16" s="131" t="s">
        <v>138</v>
      </c>
      <c r="AJ16" s="126">
        <v>502473.1999999995</v>
      </c>
      <c r="AK16" s="125" t="s">
        <v>161</v>
      </c>
      <c r="AL16" s="130">
        <v>56298.80000000133</v>
      </c>
      <c r="AM16" s="131" t="s">
        <v>162</v>
      </c>
      <c r="AN16" s="126">
        <v>558772.0000000008</v>
      </c>
      <c r="AO16" s="128" t="s">
        <v>163</v>
      </c>
      <c r="AP16" s="130">
        <v>62151.90000000014</v>
      </c>
      <c r="AQ16" s="131" t="s">
        <v>142</v>
      </c>
      <c r="AR16" s="130">
        <v>620923.900000001</v>
      </c>
      <c r="AS16" s="125" t="s">
        <v>164</v>
      </c>
      <c r="AT16" s="130">
        <v>99515.59999999811</v>
      </c>
      <c r="AU16" s="128" t="s">
        <v>165</v>
      </c>
      <c r="AV16" s="126">
        <v>720439.4999999991</v>
      </c>
      <c r="AW16" s="128" t="s">
        <v>166</v>
      </c>
      <c r="AX16" s="125">
        <v>100.35977927631234</v>
      </c>
      <c r="AY16" s="109"/>
      <c r="AZ16" s="109"/>
      <c r="BA16" s="109"/>
    </row>
    <row r="17" spans="1:53" s="110" customFormat="1" ht="52.5" customHeight="1">
      <c r="A17" s="132" t="s">
        <v>167</v>
      </c>
      <c r="B17" s="133">
        <v>11779855.2</v>
      </c>
      <c r="C17" s="133">
        <v>12914597.2</v>
      </c>
      <c r="D17" s="134">
        <v>1059559.2</v>
      </c>
      <c r="E17" s="133">
        <v>1059559.2</v>
      </c>
      <c r="F17" s="134">
        <v>806406.8</v>
      </c>
      <c r="G17" s="133">
        <v>806406.8</v>
      </c>
      <c r="H17" s="134">
        <v>1865966</v>
      </c>
      <c r="I17" s="133">
        <v>1865966</v>
      </c>
      <c r="J17" s="134">
        <v>1100346.9</v>
      </c>
      <c r="K17" s="133">
        <v>1100346.9</v>
      </c>
      <c r="L17" s="134">
        <v>2966312.9</v>
      </c>
      <c r="M17" s="133">
        <v>2966312.9</v>
      </c>
      <c r="N17" s="134">
        <v>1092367.1</v>
      </c>
      <c r="O17" s="133">
        <v>1092367.1</v>
      </c>
      <c r="P17" s="134">
        <v>4058680</v>
      </c>
      <c r="Q17" s="133">
        <v>4058680</v>
      </c>
      <c r="R17" s="135">
        <v>1024646.7000000002</v>
      </c>
      <c r="S17" s="133">
        <v>1024646.7000000002</v>
      </c>
      <c r="T17" s="134">
        <v>5083326.7</v>
      </c>
      <c r="U17" s="133">
        <v>5083326.7</v>
      </c>
      <c r="V17" s="134">
        <v>1117072.7999999998</v>
      </c>
      <c r="W17" s="133">
        <v>1117072.7999999998</v>
      </c>
      <c r="X17" s="134">
        <v>6200399.5</v>
      </c>
      <c r="Y17" s="133">
        <v>6200399.5</v>
      </c>
      <c r="Z17" s="134">
        <v>1045538.7000000002</v>
      </c>
      <c r="AA17" s="133">
        <v>1045538.7000000002</v>
      </c>
      <c r="AB17" s="134">
        <v>7245938.2</v>
      </c>
      <c r="AC17" s="133">
        <v>7245938.2</v>
      </c>
      <c r="AD17" s="134">
        <v>1106135.8999999994</v>
      </c>
      <c r="AE17" s="133">
        <v>1106135.8999999994</v>
      </c>
      <c r="AF17" s="134">
        <v>8352074.1</v>
      </c>
      <c r="AG17" s="133">
        <v>8352074.1</v>
      </c>
      <c r="AH17" s="134">
        <v>1033286.5999999996</v>
      </c>
      <c r="AI17" s="133">
        <v>1033286.5999999996</v>
      </c>
      <c r="AJ17" s="134">
        <v>9385360.7</v>
      </c>
      <c r="AK17" s="133">
        <v>9385360.7</v>
      </c>
      <c r="AL17" s="134">
        <v>1067864.7000000011</v>
      </c>
      <c r="AM17" s="133">
        <v>1067864.7000000011</v>
      </c>
      <c r="AN17" s="134">
        <v>10453225.4</v>
      </c>
      <c r="AO17" s="133">
        <v>10453225.4</v>
      </c>
      <c r="AP17" s="134">
        <v>951619.4000000004</v>
      </c>
      <c r="AQ17" s="133">
        <v>951619.4000000004</v>
      </c>
      <c r="AR17" s="134">
        <v>11404844.8</v>
      </c>
      <c r="AS17" s="133">
        <v>11404844.8</v>
      </c>
      <c r="AT17" s="134">
        <v>1453442.6999999993</v>
      </c>
      <c r="AU17" s="133">
        <v>1453442.6999999993</v>
      </c>
      <c r="AV17" s="134">
        <v>12858287.5</v>
      </c>
      <c r="AW17" s="133">
        <v>12858287.5</v>
      </c>
      <c r="AX17" s="133">
        <v>99.56398407841942</v>
      </c>
      <c r="AY17" s="109"/>
      <c r="AZ17" s="109"/>
      <c r="BA17" s="109"/>
    </row>
    <row r="18" spans="1:53" s="110" customFormat="1" ht="111.75" customHeight="1">
      <c r="A18" s="136" t="s">
        <v>168</v>
      </c>
      <c r="B18" s="133">
        <f>B9+B10+B12+B15</f>
        <v>11708158.1</v>
      </c>
      <c r="C18" s="133">
        <v>12650922.7</v>
      </c>
      <c r="D18" s="134">
        <v>1003274.1</v>
      </c>
      <c r="E18" s="133">
        <v>1003274.1</v>
      </c>
      <c r="F18" s="134">
        <v>806406.7999999999</v>
      </c>
      <c r="G18" s="133">
        <v>806406.7999999999</v>
      </c>
      <c r="H18" s="134">
        <v>1809680.9</v>
      </c>
      <c r="I18" s="133">
        <v>1809680.9</v>
      </c>
      <c r="J18" s="134">
        <v>1100346.9</v>
      </c>
      <c r="K18" s="133">
        <v>1100346.9</v>
      </c>
      <c r="L18" s="134">
        <v>2910027.8</v>
      </c>
      <c r="M18" s="133">
        <v>2910027.8</v>
      </c>
      <c r="N18" s="137">
        <v>1084706.6</v>
      </c>
      <c r="O18" s="133">
        <v>1084706.6</v>
      </c>
      <c r="P18" s="134">
        <v>3994734.4</v>
      </c>
      <c r="Q18" s="133">
        <v>3994734.4</v>
      </c>
      <c r="R18" s="138">
        <v>1016835.3999999999</v>
      </c>
      <c r="S18" s="133">
        <v>1016835.3999999999</v>
      </c>
      <c r="T18" s="134">
        <v>5011569.8</v>
      </c>
      <c r="U18" s="133">
        <v>5011569.800000001</v>
      </c>
      <c r="V18" s="134">
        <v>1099571.4000000004</v>
      </c>
      <c r="W18" s="133">
        <v>1099571.4000000004</v>
      </c>
      <c r="X18" s="134">
        <v>6111141.2</v>
      </c>
      <c r="Y18" s="133">
        <v>6111141.2</v>
      </c>
      <c r="Z18" s="134">
        <v>1038118.9000000004</v>
      </c>
      <c r="AA18" s="133">
        <v>1038118.9000000004</v>
      </c>
      <c r="AB18" s="134">
        <v>7149260.100000001</v>
      </c>
      <c r="AC18" s="133">
        <v>7149260.100000001</v>
      </c>
      <c r="AD18" s="134">
        <v>1106135.8999999994</v>
      </c>
      <c r="AE18" s="133">
        <v>1106135.8999999994</v>
      </c>
      <c r="AF18" s="134">
        <v>8255396</v>
      </c>
      <c r="AG18" s="133">
        <v>8255396</v>
      </c>
      <c r="AH18" s="134">
        <v>1033286.5999999978</v>
      </c>
      <c r="AI18" s="133">
        <v>1033286.5999999978</v>
      </c>
      <c r="AJ18" s="134">
        <v>9288682.599999998</v>
      </c>
      <c r="AK18" s="133">
        <v>9288682.599999998</v>
      </c>
      <c r="AL18" s="134">
        <v>1060581.7000000011</v>
      </c>
      <c r="AM18" s="133">
        <v>1060581.7000000011</v>
      </c>
      <c r="AN18" s="134">
        <v>10349264.299999999</v>
      </c>
      <c r="AO18" s="133">
        <v>10349264.299999999</v>
      </c>
      <c r="AP18" s="134">
        <v>951619.4000000022</v>
      </c>
      <c r="AQ18" s="133">
        <v>951619.4000000022</v>
      </c>
      <c r="AR18" s="134">
        <v>11300883.700000001</v>
      </c>
      <c r="AS18" s="133">
        <v>11300883.700000001</v>
      </c>
      <c r="AT18" s="134">
        <v>1294494.3999999966</v>
      </c>
      <c r="AU18" s="133">
        <v>1294494.3999999966</v>
      </c>
      <c r="AV18" s="134">
        <v>12595378.099999998</v>
      </c>
      <c r="AW18" s="133">
        <v>12595378.099999998</v>
      </c>
      <c r="AX18" s="133">
        <v>99.56094427800114</v>
      </c>
      <c r="AY18" s="109"/>
      <c r="AZ18" s="109"/>
      <c r="BA18" s="109"/>
    </row>
    <row r="19" spans="1:53" s="110" customFormat="1" ht="17.2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  <c r="N19" s="109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1"/>
      <c r="AY19" s="142"/>
      <c r="AZ19" s="142"/>
      <c r="BA19" s="142"/>
    </row>
    <row r="20" spans="1:50" s="144" customFormat="1" ht="117.75" customHeight="1">
      <c r="A20" s="143" t="s">
        <v>169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</row>
    <row r="21" spans="1:50" s="144" customFormat="1" ht="197.25" customHeight="1">
      <c r="A21" s="143" t="s">
        <v>170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</row>
    <row r="22" spans="1:50" ht="6.7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</row>
    <row r="23" spans="1:50" ht="3.7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</row>
    <row r="24" spans="1:50" ht="28.5" customHeight="1">
      <c r="A24" s="146"/>
      <c r="B24" s="146"/>
      <c r="C24" s="146"/>
      <c r="D24" s="146"/>
      <c r="E24" s="147" t="s">
        <v>20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</row>
    <row r="25" spans="1:5" ht="29.25" customHeight="1">
      <c r="A25" s="148"/>
      <c r="B25" s="148"/>
      <c r="C25" s="149"/>
      <c r="D25" s="149"/>
      <c r="E25" s="149"/>
    </row>
    <row r="26" spans="6:50" ht="12.75" customHeight="1"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</row>
    <row r="27" spans="6:50" ht="12.75" customHeight="1"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</row>
    <row r="35" ht="12.75">
      <c r="G35" s="95" t="s">
        <v>171</v>
      </c>
    </row>
    <row r="46" ht="12.75">
      <c r="E46" s="95" t="s">
        <v>172</v>
      </c>
    </row>
  </sheetData>
  <sheetProtection/>
  <mergeCells count="14">
    <mergeCell ref="A19:L19"/>
    <mergeCell ref="A20:AX20"/>
    <mergeCell ref="A21:AX21"/>
    <mergeCell ref="E24:AX24"/>
    <mergeCell ref="A25:B25"/>
    <mergeCell ref="F1:AX1"/>
    <mergeCell ref="E2:AX2"/>
    <mergeCell ref="A3:AX3"/>
    <mergeCell ref="A4:AX4"/>
    <mergeCell ref="A6:A7"/>
    <mergeCell ref="B6:B7"/>
    <mergeCell ref="C6:C7"/>
    <mergeCell ref="D6:AW6"/>
    <mergeCell ref="AX6:AX7"/>
  </mergeCells>
  <printOptions/>
  <pageMargins left="0.15748031496062992" right="0.15748031496062992" top="0.15748031496062992" bottom="0.15748031496062992" header="0.07874015748031496" footer="0.07874015748031496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21">
      <selection activeCell="H11" sqref="H11"/>
    </sheetView>
  </sheetViews>
  <sheetFormatPr defaultColWidth="9.00390625" defaultRowHeight="12.75"/>
  <cols>
    <col min="1" max="1" width="67.25390625" style="152" customWidth="1"/>
    <col min="2" max="2" width="6.625" style="152" customWidth="1"/>
    <col min="3" max="3" width="18.875" style="152" customWidth="1"/>
    <col min="4" max="4" width="19.875" style="152" customWidth="1"/>
    <col min="5" max="5" width="13.00390625" style="156" customWidth="1"/>
    <col min="6" max="16384" width="9.125" style="152" customWidth="1"/>
  </cols>
  <sheetData>
    <row r="1" spans="1:5" ht="27" customHeight="1">
      <c r="A1" s="151" t="s">
        <v>173</v>
      </c>
      <c r="B1" s="151"/>
      <c r="C1" s="151"/>
      <c r="D1" s="151"/>
      <c r="E1" s="151"/>
    </row>
    <row r="2" spans="1:5" ht="18.75" customHeight="1">
      <c r="A2" s="153"/>
      <c r="B2" s="153"/>
      <c r="C2" s="153"/>
      <c r="D2" s="153"/>
      <c r="E2" s="153"/>
    </row>
    <row r="3" spans="1:5" ht="82.5" customHeight="1">
      <c r="A3" s="154" t="s">
        <v>174</v>
      </c>
      <c r="B3" s="154"/>
      <c r="C3" s="154"/>
      <c r="D3" s="154"/>
      <c r="E3" s="154"/>
    </row>
    <row r="4" spans="1:4" ht="9" customHeight="1">
      <c r="A4" s="155"/>
      <c r="B4" s="155"/>
      <c r="C4" s="155"/>
      <c r="D4" s="155"/>
    </row>
    <row r="5" spans="1:5" ht="12.75" customHeight="1">
      <c r="A5" s="157" t="s">
        <v>175</v>
      </c>
      <c r="B5" s="157"/>
      <c r="C5" s="157"/>
      <c r="D5" s="157"/>
      <c r="E5" s="157"/>
    </row>
    <row r="6" spans="1:5" ht="45" customHeight="1">
      <c r="A6" s="158" t="s">
        <v>176</v>
      </c>
      <c r="B6" s="158" t="s">
        <v>177</v>
      </c>
      <c r="C6" s="158" t="s">
        <v>178</v>
      </c>
      <c r="D6" s="158" t="s">
        <v>179</v>
      </c>
      <c r="E6" s="158" t="s">
        <v>180</v>
      </c>
    </row>
    <row r="7" spans="1:5" ht="15">
      <c r="A7" s="159">
        <v>1</v>
      </c>
      <c r="B7" s="159">
        <v>2</v>
      </c>
      <c r="C7" s="159">
        <v>3</v>
      </c>
      <c r="D7" s="159">
        <v>4</v>
      </c>
      <c r="E7" s="159">
        <v>5</v>
      </c>
    </row>
    <row r="8" spans="1:5" s="164" customFormat="1" ht="36" customHeight="1">
      <c r="A8" s="160" t="s">
        <v>181</v>
      </c>
      <c r="B8" s="161"/>
      <c r="C8" s="162">
        <v>13035353.638899999</v>
      </c>
      <c r="D8" s="162">
        <v>12871108.664727652</v>
      </c>
      <c r="E8" s="163">
        <v>98.74000369516476</v>
      </c>
    </row>
    <row r="9" spans="1:5" ht="36.75" customHeight="1">
      <c r="A9" s="165" t="s">
        <v>182</v>
      </c>
      <c r="B9" s="166" t="s">
        <v>183</v>
      </c>
      <c r="C9" s="167">
        <v>816401.1261</v>
      </c>
      <c r="D9" s="167">
        <v>796332.7597267</v>
      </c>
      <c r="E9" s="167">
        <v>97.54184974374449</v>
      </c>
    </row>
    <row r="10" spans="1:5" ht="18.75">
      <c r="A10" s="168" t="s">
        <v>184</v>
      </c>
      <c r="B10" s="169" t="s">
        <v>185</v>
      </c>
      <c r="C10" s="170">
        <v>14004.2381</v>
      </c>
      <c r="D10" s="170">
        <v>12760.738150950001</v>
      </c>
      <c r="E10" s="170">
        <v>91.1205455079345</v>
      </c>
    </row>
    <row r="11" spans="1:5" ht="47.25">
      <c r="A11" s="168" t="s">
        <v>186</v>
      </c>
      <c r="B11" s="169" t="s">
        <v>187</v>
      </c>
      <c r="C11" s="170">
        <v>9562.723</v>
      </c>
      <c r="D11" s="170">
        <v>9326.66318693</v>
      </c>
      <c r="E11" s="170">
        <v>97.53145821467379</v>
      </c>
    </row>
    <row r="12" spans="1:5" ht="47.25">
      <c r="A12" s="168" t="s">
        <v>188</v>
      </c>
      <c r="B12" s="169" t="s">
        <v>189</v>
      </c>
      <c r="C12" s="170">
        <v>4251.831700000001</v>
      </c>
      <c r="D12" s="170">
        <v>3786.5831097</v>
      </c>
      <c r="E12" s="170">
        <v>89.05769035260731</v>
      </c>
    </row>
    <row r="13" spans="1:5" ht="18.75">
      <c r="A13" s="168" t="s">
        <v>190</v>
      </c>
      <c r="B13" s="169" t="s">
        <v>191</v>
      </c>
      <c r="C13" s="170">
        <v>121309.878</v>
      </c>
      <c r="D13" s="170">
        <v>120679.74627663</v>
      </c>
      <c r="E13" s="170">
        <v>99.48056025299935</v>
      </c>
    </row>
    <row r="14" spans="1:5" ht="47.25">
      <c r="A14" s="168" t="s">
        <v>192</v>
      </c>
      <c r="B14" s="169" t="s">
        <v>193</v>
      </c>
      <c r="C14" s="170">
        <v>216477.39909999998</v>
      </c>
      <c r="D14" s="170">
        <v>214309.53716612</v>
      </c>
      <c r="E14" s="170">
        <v>98.99857354952857</v>
      </c>
    </row>
    <row r="15" spans="1:5" ht="18.75">
      <c r="A15" s="168" t="s">
        <v>194</v>
      </c>
      <c r="B15" s="169" t="s">
        <v>195</v>
      </c>
      <c r="C15" s="170">
        <v>16910.8781</v>
      </c>
      <c r="D15" s="170">
        <v>16792.73001756</v>
      </c>
      <c r="E15" s="170">
        <v>99.30134862458738</v>
      </c>
    </row>
    <row r="16" spans="1:5" ht="18.75">
      <c r="A16" s="168" t="s">
        <v>196</v>
      </c>
      <c r="B16" s="169" t="s">
        <v>197</v>
      </c>
      <c r="C16" s="170">
        <v>98355.4285</v>
      </c>
      <c r="D16" s="170">
        <v>97801.31240836</v>
      </c>
      <c r="E16" s="170">
        <v>99.43661870006494</v>
      </c>
    </row>
    <row r="17" spans="1:5" ht="18.75">
      <c r="A17" s="168" t="s">
        <v>198</v>
      </c>
      <c r="B17" s="169" t="s">
        <v>199</v>
      </c>
      <c r="C17" s="170">
        <v>104400.08940000001</v>
      </c>
      <c r="D17" s="170">
        <v>103689.89455745</v>
      </c>
      <c r="E17" s="170">
        <v>99.31973732337627</v>
      </c>
    </row>
    <row r="18" spans="1:5" ht="18.75">
      <c r="A18" s="168" t="s">
        <v>200</v>
      </c>
      <c r="B18" s="169" t="s">
        <v>201</v>
      </c>
      <c r="C18" s="170">
        <v>86685.4277</v>
      </c>
      <c r="D18" s="170">
        <v>86623.20334478999</v>
      </c>
      <c r="E18" s="170">
        <v>99.92821820591881</v>
      </c>
    </row>
    <row r="19" spans="1:5" ht="15" customHeight="1">
      <c r="A19" s="168" t="s">
        <v>202</v>
      </c>
      <c r="B19" s="169" t="s">
        <v>203</v>
      </c>
      <c r="C19" s="170">
        <v>3751.7958</v>
      </c>
      <c r="D19" s="170">
        <v>0</v>
      </c>
      <c r="E19" s="170">
        <v>0</v>
      </c>
    </row>
    <row r="20" spans="1:5" ht="31.5">
      <c r="A20" s="168" t="s">
        <v>204</v>
      </c>
      <c r="B20" s="169" t="s">
        <v>205</v>
      </c>
      <c r="C20" s="170">
        <v>16735.4587</v>
      </c>
      <c r="D20" s="170">
        <v>16562.30734568</v>
      </c>
      <c r="E20" s="170">
        <v>98.96536236368593</v>
      </c>
    </row>
    <row r="21" spans="1:5" ht="18.75">
      <c r="A21" s="168" t="s">
        <v>206</v>
      </c>
      <c r="B21" s="169" t="s">
        <v>207</v>
      </c>
      <c r="C21" s="170">
        <v>123955.978</v>
      </c>
      <c r="D21" s="170">
        <v>114000.04416253002</v>
      </c>
      <c r="E21" s="170">
        <v>91.96816966950155</v>
      </c>
    </row>
    <row r="22" spans="1:5" ht="39" customHeight="1">
      <c r="A22" s="165" t="s">
        <v>208</v>
      </c>
      <c r="B22" s="166" t="s">
        <v>209</v>
      </c>
      <c r="C22" s="167">
        <v>1832235.0036</v>
      </c>
      <c r="D22" s="167">
        <v>1812811.90055897</v>
      </c>
      <c r="E22" s="167">
        <v>98.93992293549314</v>
      </c>
    </row>
    <row r="23" spans="1:5" ht="18.75">
      <c r="A23" s="168" t="s">
        <v>210</v>
      </c>
      <c r="B23" s="169" t="s">
        <v>211</v>
      </c>
      <c r="C23" s="170">
        <v>1357612.4259000001</v>
      </c>
      <c r="D23" s="170">
        <v>1350452.51397032</v>
      </c>
      <c r="E23" s="170">
        <v>99.47261001791925</v>
      </c>
    </row>
    <row r="24" spans="1:5" ht="18.75">
      <c r="A24" s="168" t="s">
        <v>212</v>
      </c>
      <c r="B24" s="169" t="s">
        <v>213</v>
      </c>
      <c r="C24" s="170">
        <v>6382.928900000001</v>
      </c>
      <c r="D24" s="170">
        <v>6371.07484965</v>
      </c>
      <c r="E24" s="170">
        <v>99.814285094888</v>
      </c>
    </row>
    <row r="25" spans="1:5" ht="18.75">
      <c r="A25" s="168" t="s">
        <v>214</v>
      </c>
      <c r="B25" s="169" t="s">
        <v>215</v>
      </c>
      <c r="C25" s="170">
        <v>4878.6888</v>
      </c>
      <c r="D25" s="170">
        <v>4876.936128140001</v>
      </c>
      <c r="E25" s="170">
        <v>99.96407494038154</v>
      </c>
    </row>
    <row r="26" spans="1:5" ht="31.5">
      <c r="A26" s="168" t="s">
        <v>216</v>
      </c>
      <c r="B26" s="169" t="s">
        <v>217</v>
      </c>
      <c r="C26" s="170">
        <v>126.4542</v>
      </c>
      <c r="D26" s="170">
        <v>125.38761255</v>
      </c>
      <c r="E26" s="170">
        <v>99.15654248731953</v>
      </c>
    </row>
    <row r="27" spans="1:5" ht="18.75">
      <c r="A27" s="168" t="s">
        <v>218</v>
      </c>
      <c r="B27" s="169" t="s">
        <v>219</v>
      </c>
      <c r="C27" s="170">
        <v>27475</v>
      </c>
      <c r="D27" s="170">
        <v>27470.471598599997</v>
      </c>
      <c r="E27" s="170">
        <v>99.98351810227479</v>
      </c>
    </row>
    <row r="28" spans="1:5" ht="31.5">
      <c r="A28" s="168" t="s">
        <v>220</v>
      </c>
      <c r="B28" s="169" t="s">
        <v>221</v>
      </c>
      <c r="C28" s="170">
        <v>7691.615900000001</v>
      </c>
      <c r="D28" s="170">
        <v>7685.1614489799995</v>
      </c>
      <c r="E28" s="170">
        <v>99.91608458997541</v>
      </c>
    </row>
    <row r="29" spans="1:5" ht="31.5">
      <c r="A29" s="168" t="s">
        <v>222</v>
      </c>
      <c r="B29" s="169" t="s">
        <v>223</v>
      </c>
      <c r="C29" s="170">
        <v>162566.9285</v>
      </c>
      <c r="D29" s="170">
        <v>162479.821976</v>
      </c>
      <c r="E29" s="170">
        <v>99.94641805390326</v>
      </c>
    </row>
    <row r="30" spans="1:5" ht="18.75">
      <c r="A30" s="168" t="s">
        <v>224</v>
      </c>
      <c r="B30" s="169" t="s">
        <v>225</v>
      </c>
      <c r="C30" s="170">
        <v>265500.96140000003</v>
      </c>
      <c r="D30" s="170">
        <v>253350.53297473</v>
      </c>
      <c r="E30" s="170">
        <v>95.4235840197338</v>
      </c>
    </row>
    <row r="31" spans="1:5" ht="47.25" customHeight="1">
      <c r="A31" s="165" t="s">
        <v>226</v>
      </c>
      <c r="B31" s="166" t="s">
        <v>227</v>
      </c>
      <c r="C31" s="167">
        <v>1820950.7290999999</v>
      </c>
      <c r="D31" s="167">
        <v>1833013.6310068802</v>
      </c>
      <c r="E31" s="167">
        <v>100.66245075795337</v>
      </c>
    </row>
    <row r="32" spans="1:5" ht="18.75">
      <c r="A32" s="168" t="s">
        <v>228</v>
      </c>
      <c r="B32" s="169" t="s">
        <v>229</v>
      </c>
      <c r="C32" s="170">
        <v>38773.049100000004</v>
      </c>
      <c r="D32" s="170">
        <v>38713.40352754</v>
      </c>
      <c r="E32" s="170">
        <v>99.84616744402493</v>
      </c>
    </row>
    <row r="33" spans="1:5" ht="18.75">
      <c r="A33" s="168" t="s">
        <v>230</v>
      </c>
      <c r="B33" s="169" t="s">
        <v>231</v>
      </c>
      <c r="C33" s="170">
        <v>766959.3646</v>
      </c>
      <c r="D33" s="170">
        <v>766140.42902598</v>
      </c>
      <c r="E33" s="170">
        <v>99.89322308171474</v>
      </c>
    </row>
    <row r="34" spans="1:5" ht="18.75">
      <c r="A34" s="168" t="s">
        <v>232</v>
      </c>
      <c r="B34" s="169" t="s">
        <v>233</v>
      </c>
      <c r="C34" s="170">
        <v>122522.911</v>
      </c>
      <c r="D34" s="170">
        <v>122336.8584391</v>
      </c>
      <c r="E34" s="170">
        <v>99.84814875896967</v>
      </c>
    </row>
    <row r="35" spans="1:5" ht="18.75">
      <c r="A35" s="168" t="s">
        <v>234</v>
      </c>
      <c r="B35" s="169" t="s">
        <v>235</v>
      </c>
      <c r="C35" s="170">
        <v>53209.925200000005</v>
      </c>
      <c r="D35" s="170">
        <v>52808.1252291</v>
      </c>
      <c r="E35" s="170">
        <v>99.24487777535909</v>
      </c>
    </row>
    <row r="36" spans="1:5" ht="18.75">
      <c r="A36" s="168" t="s">
        <v>236</v>
      </c>
      <c r="B36" s="169" t="s">
        <v>237</v>
      </c>
      <c r="C36" s="170">
        <v>179779.7715</v>
      </c>
      <c r="D36" s="170">
        <v>206322.82216811</v>
      </c>
      <c r="E36" s="170">
        <v>114.76420313956734</v>
      </c>
    </row>
    <row r="37" spans="1:5" ht="18.75">
      <c r="A37" s="168" t="s">
        <v>238</v>
      </c>
      <c r="B37" s="169" t="s">
        <v>239</v>
      </c>
      <c r="C37" s="170">
        <v>260730.335</v>
      </c>
      <c r="D37" s="170">
        <v>259073.03928385998</v>
      </c>
      <c r="E37" s="170">
        <v>99.3643640598475</v>
      </c>
    </row>
    <row r="38" spans="1:5" ht="18.75">
      <c r="A38" s="168" t="s">
        <v>240</v>
      </c>
      <c r="B38" s="169" t="s">
        <v>241</v>
      </c>
      <c r="C38" s="170">
        <v>85653.7708</v>
      </c>
      <c r="D38" s="170">
        <v>85614.02781104</v>
      </c>
      <c r="E38" s="170">
        <v>99.9536004211037</v>
      </c>
    </row>
    <row r="39" spans="1:5" ht="31.5">
      <c r="A39" s="168" t="s">
        <v>242</v>
      </c>
      <c r="B39" s="169" t="s">
        <v>243</v>
      </c>
      <c r="C39" s="170">
        <v>23478.9471</v>
      </c>
      <c r="D39" s="170">
        <v>23393.49843153</v>
      </c>
      <c r="E39" s="170">
        <v>99.63606260491127</v>
      </c>
    </row>
    <row r="40" spans="1:5" ht="31.5">
      <c r="A40" s="168" t="s">
        <v>244</v>
      </c>
      <c r="B40" s="169" t="s">
        <v>245</v>
      </c>
      <c r="C40" s="170">
        <v>87156.17109999999</v>
      </c>
      <c r="D40" s="170">
        <v>76951.70613114</v>
      </c>
      <c r="E40" s="170">
        <v>88.29174705580888</v>
      </c>
    </row>
    <row r="41" spans="1:5" ht="18.75">
      <c r="A41" s="168" t="s">
        <v>246</v>
      </c>
      <c r="B41" s="169" t="s">
        <v>247</v>
      </c>
      <c r="C41" s="170">
        <v>105941.63059999999</v>
      </c>
      <c r="D41" s="170">
        <v>105527.76951736999</v>
      </c>
      <c r="E41" s="170">
        <v>99.60934990306824</v>
      </c>
    </row>
    <row r="42" spans="1:5" ht="18.75">
      <c r="A42" s="168" t="s">
        <v>248</v>
      </c>
      <c r="B42" s="169" t="s">
        <v>249</v>
      </c>
      <c r="C42" s="170">
        <v>31168.5367</v>
      </c>
      <c r="D42" s="170">
        <v>31108.359242349998</v>
      </c>
      <c r="E42" s="170">
        <v>99.80692883265834</v>
      </c>
    </row>
    <row r="43" spans="1:5" ht="31.5">
      <c r="A43" s="168" t="s">
        <v>250</v>
      </c>
      <c r="B43" s="169" t="s">
        <v>251</v>
      </c>
      <c r="C43" s="170">
        <v>32802.9418</v>
      </c>
      <c r="D43" s="170">
        <v>32651.13917282</v>
      </c>
      <c r="E43" s="170">
        <v>99.53722861776988</v>
      </c>
    </row>
    <row r="44" spans="1:5" ht="31.5">
      <c r="A44" s="168" t="s">
        <v>252</v>
      </c>
      <c r="B44" s="169" t="s">
        <v>253</v>
      </c>
      <c r="C44" s="170">
        <v>32773.3746</v>
      </c>
      <c r="D44" s="170">
        <v>32372.45302694</v>
      </c>
      <c r="E44" s="170">
        <v>98.77668510504864</v>
      </c>
    </row>
    <row r="45" spans="1:5" ht="36.75" customHeight="1">
      <c r="A45" s="165" t="s">
        <v>254</v>
      </c>
      <c r="B45" s="166" t="s">
        <v>255</v>
      </c>
      <c r="C45" s="167">
        <v>2051901.0645</v>
      </c>
      <c r="D45" s="167">
        <v>1968284.0600175</v>
      </c>
      <c r="E45" s="167">
        <v>95.92490076986849</v>
      </c>
    </row>
    <row r="46" spans="1:5" ht="18.75">
      <c r="A46" s="168" t="s">
        <v>256</v>
      </c>
      <c r="B46" s="169" t="s">
        <v>257</v>
      </c>
      <c r="C46" s="170">
        <v>19215.9241</v>
      </c>
      <c r="D46" s="170">
        <v>18391.20077069</v>
      </c>
      <c r="E46" s="170">
        <v>95.70812558887033</v>
      </c>
    </row>
    <row r="47" spans="1:5" ht="18.75">
      <c r="A47" s="168" t="s">
        <v>258</v>
      </c>
      <c r="B47" s="169" t="s">
        <v>259</v>
      </c>
      <c r="C47" s="170">
        <v>108109.13309999999</v>
      </c>
      <c r="D47" s="170">
        <v>107835.95067717</v>
      </c>
      <c r="E47" s="170">
        <v>99.74730865469313</v>
      </c>
    </row>
    <row r="48" spans="1:5" ht="18.75">
      <c r="A48" s="168" t="s">
        <v>260</v>
      </c>
      <c r="B48" s="169" t="s">
        <v>261</v>
      </c>
      <c r="C48" s="170">
        <v>33096.5507</v>
      </c>
      <c r="D48" s="170">
        <v>32978.55332647</v>
      </c>
      <c r="E48" s="170">
        <v>99.64347531378851</v>
      </c>
    </row>
    <row r="49" spans="1:5" ht="18.75">
      <c r="A49" s="168" t="s">
        <v>262</v>
      </c>
      <c r="B49" s="169" t="s">
        <v>263</v>
      </c>
      <c r="C49" s="170">
        <v>29726.5059</v>
      </c>
      <c r="D49" s="170">
        <v>29715.35797761</v>
      </c>
      <c r="E49" s="170">
        <v>99.96249837627234</v>
      </c>
    </row>
    <row r="50" spans="1:5" ht="18.75">
      <c r="A50" s="168" t="s">
        <v>264</v>
      </c>
      <c r="B50" s="169" t="s">
        <v>265</v>
      </c>
      <c r="C50" s="170">
        <v>149552.55080000003</v>
      </c>
      <c r="D50" s="170">
        <v>148817.40575720998</v>
      </c>
      <c r="E50" s="170">
        <v>99.5084369749245</v>
      </c>
    </row>
    <row r="51" spans="1:5" ht="18.75">
      <c r="A51" s="168" t="s">
        <v>266</v>
      </c>
      <c r="B51" s="169" t="s">
        <v>267</v>
      </c>
      <c r="C51" s="170">
        <v>22237.1065</v>
      </c>
      <c r="D51" s="170">
        <v>21973.033074310002</v>
      </c>
      <c r="E51" s="170">
        <v>98.81246498644057</v>
      </c>
    </row>
    <row r="52" spans="1:5" ht="18.75">
      <c r="A52" s="168" t="s">
        <v>268</v>
      </c>
      <c r="B52" s="169" t="s">
        <v>269</v>
      </c>
      <c r="C52" s="170">
        <v>29747.3174</v>
      </c>
      <c r="D52" s="170">
        <v>29700.92428521</v>
      </c>
      <c r="E52" s="170">
        <v>99.84404269411533</v>
      </c>
    </row>
    <row r="53" spans="1:5" ht="18.75">
      <c r="A53" s="168" t="s">
        <v>270</v>
      </c>
      <c r="B53" s="169" t="s">
        <v>271</v>
      </c>
      <c r="C53" s="170">
        <v>371952.62789999996</v>
      </c>
      <c r="D53" s="170">
        <v>339474.5835309</v>
      </c>
      <c r="E53" s="170">
        <v>91.26823097003854</v>
      </c>
    </row>
    <row r="54" spans="1:5" ht="18.75">
      <c r="A54" s="168" t="s">
        <v>272</v>
      </c>
      <c r="B54" s="169" t="s">
        <v>273</v>
      </c>
      <c r="C54" s="170">
        <v>483708.7586</v>
      </c>
      <c r="D54" s="170">
        <v>442389.08235939004</v>
      </c>
      <c r="E54" s="170">
        <v>91.45773660162747</v>
      </c>
    </row>
    <row r="55" spans="1:5" ht="18.75">
      <c r="A55" s="168" t="s">
        <v>274</v>
      </c>
      <c r="B55" s="169" t="s">
        <v>275</v>
      </c>
      <c r="C55" s="170">
        <v>42167.802899999995</v>
      </c>
      <c r="D55" s="170">
        <v>41304.48930032</v>
      </c>
      <c r="E55" s="170">
        <v>97.95267113696362</v>
      </c>
    </row>
    <row r="56" spans="1:5" ht="31.5">
      <c r="A56" s="168" t="s">
        <v>276</v>
      </c>
      <c r="B56" s="169" t="s">
        <v>277</v>
      </c>
      <c r="C56" s="170">
        <v>230738.5531</v>
      </c>
      <c r="D56" s="170">
        <v>229086.58304517998</v>
      </c>
      <c r="E56" s="170">
        <v>99.28405113379381</v>
      </c>
    </row>
    <row r="57" spans="1:5" ht="18.75">
      <c r="A57" s="168" t="s">
        <v>278</v>
      </c>
      <c r="B57" s="169" t="s">
        <v>279</v>
      </c>
      <c r="C57" s="170">
        <v>531648.2335</v>
      </c>
      <c r="D57" s="170">
        <v>526616.89591304</v>
      </c>
      <c r="E57" s="170">
        <v>99.05363410053351</v>
      </c>
    </row>
    <row r="58" spans="1:5" ht="39.75" customHeight="1">
      <c r="A58" s="165" t="s">
        <v>280</v>
      </c>
      <c r="B58" s="166" t="s">
        <v>281</v>
      </c>
      <c r="C58" s="167">
        <v>239822.9248</v>
      </c>
      <c r="D58" s="167">
        <v>228804.82102249</v>
      </c>
      <c r="E58" s="167">
        <v>95.40573371511563</v>
      </c>
    </row>
    <row r="59" spans="1:5" ht="18.75">
      <c r="A59" s="168" t="s">
        <v>282</v>
      </c>
      <c r="B59" s="169" t="s">
        <v>283</v>
      </c>
      <c r="C59" s="170">
        <v>189140.74180000002</v>
      </c>
      <c r="D59" s="170">
        <v>179276.79337839002</v>
      </c>
      <c r="E59" s="170">
        <v>94.78486320412117</v>
      </c>
    </row>
    <row r="60" spans="1:5" ht="18.75">
      <c r="A60" s="168" t="s">
        <v>284</v>
      </c>
      <c r="B60" s="169" t="s">
        <v>285</v>
      </c>
      <c r="C60" s="170">
        <v>28434.6592</v>
      </c>
      <c r="D60" s="170">
        <v>28242.51159929</v>
      </c>
      <c r="E60" s="170">
        <v>99.32424862433379</v>
      </c>
    </row>
    <row r="61" spans="1:5" ht="18.75">
      <c r="A61" s="168" t="s">
        <v>286</v>
      </c>
      <c r="B61" s="169" t="s">
        <v>287</v>
      </c>
      <c r="C61" s="170">
        <v>77.3</v>
      </c>
      <c r="D61" s="170">
        <v>77.3</v>
      </c>
      <c r="E61" s="170">
        <v>100</v>
      </c>
    </row>
    <row r="62" spans="1:5" ht="31.5">
      <c r="A62" s="168" t="s">
        <v>288</v>
      </c>
      <c r="B62" s="169" t="s">
        <v>289</v>
      </c>
      <c r="C62" s="170">
        <v>6</v>
      </c>
      <c r="D62" s="170">
        <v>5.73</v>
      </c>
      <c r="E62" s="170">
        <v>95.5</v>
      </c>
    </row>
    <row r="63" spans="1:5" ht="18.75">
      <c r="A63" s="168" t="s">
        <v>290</v>
      </c>
      <c r="B63" s="169" t="s">
        <v>291</v>
      </c>
      <c r="C63" s="170">
        <v>22164.2238</v>
      </c>
      <c r="D63" s="170">
        <v>21202.486044809997</v>
      </c>
      <c r="E63" s="170">
        <v>95.66085524190564</v>
      </c>
    </row>
    <row r="64" spans="1:5" ht="45" customHeight="1">
      <c r="A64" s="165" t="s">
        <v>292</v>
      </c>
      <c r="B64" s="166" t="s">
        <v>293</v>
      </c>
      <c r="C64" s="167">
        <v>22773.239100000003</v>
      </c>
      <c r="D64" s="167">
        <v>22536.87988082</v>
      </c>
      <c r="E64" s="167">
        <v>98.96211857196897</v>
      </c>
    </row>
    <row r="65" spans="1:5" ht="18.75">
      <c r="A65" s="168" t="s">
        <v>294</v>
      </c>
      <c r="B65" s="169" t="s">
        <v>295</v>
      </c>
      <c r="C65" s="170">
        <v>663.1220999999999</v>
      </c>
      <c r="D65" s="170">
        <v>551.6221</v>
      </c>
      <c r="E65" s="170">
        <v>83.18560035927021</v>
      </c>
    </row>
    <row r="66" spans="1:5" ht="31.5">
      <c r="A66" s="168" t="s">
        <v>296</v>
      </c>
      <c r="B66" s="169" t="s">
        <v>297</v>
      </c>
      <c r="C66" s="170">
        <v>7832.2473</v>
      </c>
      <c r="D66" s="170">
        <v>7876.70706516</v>
      </c>
      <c r="E66" s="170">
        <v>100.56765017059664</v>
      </c>
    </row>
    <row r="67" spans="1:5" ht="31.5">
      <c r="A67" s="168" t="s">
        <v>298</v>
      </c>
      <c r="B67" s="169" t="s">
        <v>299</v>
      </c>
      <c r="C67" s="170">
        <v>337.1518</v>
      </c>
      <c r="D67" s="170">
        <v>319.372825</v>
      </c>
      <c r="E67" s="170">
        <v>94.72671508798113</v>
      </c>
    </row>
    <row r="68" spans="1:5" ht="18.75" customHeight="1">
      <c r="A68" s="168" t="s">
        <v>300</v>
      </c>
      <c r="B68" s="169" t="s">
        <v>301</v>
      </c>
      <c r="C68" s="170">
        <v>13940.7179</v>
      </c>
      <c r="D68" s="170">
        <v>13789.17789066</v>
      </c>
      <c r="E68" s="170">
        <v>98.91296839641235</v>
      </c>
    </row>
    <row r="69" spans="1:5" ht="33" customHeight="1">
      <c r="A69" s="165" t="s">
        <v>302</v>
      </c>
      <c r="B69" s="166" t="s">
        <v>303</v>
      </c>
      <c r="C69" s="167">
        <v>608942.9167000001</v>
      </c>
      <c r="D69" s="167">
        <v>603842.30430344</v>
      </c>
      <c r="E69" s="167">
        <v>99.16238250636013</v>
      </c>
    </row>
    <row r="70" spans="1:5" ht="18.75">
      <c r="A70" s="168" t="s">
        <v>304</v>
      </c>
      <c r="B70" s="169" t="s">
        <v>305</v>
      </c>
      <c r="C70" s="170">
        <v>6965.6515</v>
      </c>
      <c r="D70" s="170">
        <v>6959.07156282</v>
      </c>
      <c r="E70" s="170">
        <v>99.90553737608032</v>
      </c>
    </row>
    <row r="71" spans="1:5" ht="18.75">
      <c r="A71" s="168" t="s">
        <v>306</v>
      </c>
      <c r="B71" s="169" t="s">
        <v>307</v>
      </c>
      <c r="C71" s="170">
        <v>90321.18609999999</v>
      </c>
      <c r="D71" s="170">
        <v>89583.46948649001</v>
      </c>
      <c r="E71" s="170">
        <v>99.1832297101444</v>
      </c>
    </row>
    <row r="72" spans="1:5" ht="18.75">
      <c r="A72" s="168" t="s">
        <v>308</v>
      </c>
      <c r="B72" s="169" t="s">
        <v>309</v>
      </c>
      <c r="C72" s="170">
        <v>4978.0458</v>
      </c>
      <c r="D72" s="170">
        <v>4955.30249933</v>
      </c>
      <c r="E72" s="170">
        <v>99.54312793445975</v>
      </c>
    </row>
    <row r="73" spans="1:5" ht="18.75">
      <c r="A73" s="168" t="s">
        <v>310</v>
      </c>
      <c r="B73" s="169" t="s">
        <v>311</v>
      </c>
      <c r="C73" s="170">
        <v>5222.0071</v>
      </c>
      <c r="D73" s="170">
        <v>5147.5160166000005</v>
      </c>
      <c r="E73" s="170">
        <v>98.57351623669759</v>
      </c>
    </row>
    <row r="74" spans="1:5" ht="31.5">
      <c r="A74" s="168" t="s">
        <v>312</v>
      </c>
      <c r="B74" s="169" t="s">
        <v>313</v>
      </c>
      <c r="C74" s="170">
        <v>6524.6817</v>
      </c>
      <c r="D74" s="170">
        <v>6379.95663446</v>
      </c>
      <c r="E74" s="170">
        <v>97.78188312940998</v>
      </c>
    </row>
    <row r="75" spans="1:5" ht="18.75">
      <c r="A75" s="168" t="s">
        <v>314</v>
      </c>
      <c r="B75" s="169" t="s">
        <v>315</v>
      </c>
      <c r="C75" s="170">
        <v>451064.0032</v>
      </c>
      <c r="D75" s="170">
        <v>448123.15820259997</v>
      </c>
      <c r="E75" s="170">
        <v>99.34802046349594</v>
      </c>
    </row>
    <row r="76" spans="1:5" ht="18.75">
      <c r="A76" s="168" t="s">
        <v>316</v>
      </c>
      <c r="B76" s="169" t="s">
        <v>317</v>
      </c>
      <c r="C76" s="170">
        <v>5436.1125</v>
      </c>
      <c r="D76" s="170">
        <v>5415.038198159999</v>
      </c>
      <c r="E76" s="170">
        <v>99.61232770955345</v>
      </c>
    </row>
    <row r="77" spans="1:5" ht="18.75">
      <c r="A77" s="168" t="s">
        <v>318</v>
      </c>
      <c r="B77" s="169" t="s">
        <v>319</v>
      </c>
      <c r="C77" s="170">
        <v>13686.429900000001</v>
      </c>
      <c r="D77" s="170">
        <v>13553.78829849</v>
      </c>
      <c r="E77" s="170">
        <v>99.030853170044</v>
      </c>
    </row>
    <row r="78" spans="1:5" ht="18.75">
      <c r="A78" s="168" t="s">
        <v>320</v>
      </c>
      <c r="B78" s="169" t="s">
        <v>321</v>
      </c>
      <c r="C78" s="170">
        <v>24744.798899999998</v>
      </c>
      <c r="D78" s="170">
        <v>23725.003404490002</v>
      </c>
      <c r="E78" s="170">
        <v>95.87874809720117</v>
      </c>
    </row>
    <row r="79" spans="1:5" ht="33.75" customHeight="1">
      <c r="A79" s="165" t="s">
        <v>322</v>
      </c>
      <c r="B79" s="166" t="s">
        <v>323</v>
      </c>
      <c r="C79" s="167">
        <v>92803.4061</v>
      </c>
      <c r="D79" s="167">
        <v>89858.32502661999</v>
      </c>
      <c r="E79" s="167">
        <v>96.82653773482566</v>
      </c>
    </row>
    <row r="80" spans="1:5" ht="18.75">
      <c r="A80" s="168" t="s">
        <v>324</v>
      </c>
      <c r="B80" s="169" t="s">
        <v>325</v>
      </c>
      <c r="C80" s="170">
        <v>79193.4865</v>
      </c>
      <c r="D80" s="170">
        <v>76379.97069861</v>
      </c>
      <c r="E80" s="170">
        <v>96.4472888797616</v>
      </c>
    </row>
    <row r="81" spans="1:5" ht="18.75">
      <c r="A81" s="168" t="s">
        <v>326</v>
      </c>
      <c r="B81" s="169" t="s">
        <v>327</v>
      </c>
      <c r="C81" s="170">
        <v>7191.3985</v>
      </c>
      <c r="D81" s="170">
        <v>7187.36049</v>
      </c>
      <c r="E81" s="170">
        <v>99.9438494473641</v>
      </c>
    </row>
    <row r="82" spans="1:5" ht="31.5">
      <c r="A82" s="168" t="s">
        <v>328</v>
      </c>
      <c r="B82" s="169" t="s">
        <v>329</v>
      </c>
      <c r="C82" s="170">
        <v>436.7443</v>
      </c>
      <c r="D82" s="170">
        <v>422.7393</v>
      </c>
      <c r="E82" s="170">
        <v>96.7933181955666</v>
      </c>
    </row>
    <row r="83" spans="1:5" ht="18.75">
      <c r="A83" s="168" t="s">
        <v>330</v>
      </c>
      <c r="B83" s="169" t="s">
        <v>331</v>
      </c>
      <c r="C83" s="170">
        <v>5981.7768</v>
      </c>
      <c r="D83" s="170">
        <v>5868.25453801</v>
      </c>
      <c r="E83" s="170">
        <v>98.10219829683382</v>
      </c>
    </row>
    <row r="84" spans="1:5" ht="43.5" customHeight="1">
      <c r="A84" s="165" t="s">
        <v>332</v>
      </c>
      <c r="B84" s="166" t="s">
        <v>333</v>
      </c>
      <c r="C84" s="167">
        <v>626730.5101000001</v>
      </c>
      <c r="D84" s="167">
        <v>613965.11716606</v>
      </c>
      <c r="E84" s="167">
        <v>97.96317671978292</v>
      </c>
    </row>
    <row r="85" spans="1:5" ht="18.75">
      <c r="A85" s="168" t="s">
        <v>334</v>
      </c>
      <c r="B85" s="169" t="s">
        <v>335</v>
      </c>
      <c r="C85" s="170">
        <v>283834.8099</v>
      </c>
      <c r="D85" s="170">
        <v>279659.4639109</v>
      </c>
      <c r="E85" s="170">
        <v>98.52895210754063</v>
      </c>
    </row>
    <row r="86" spans="1:5" ht="18.75">
      <c r="A86" s="168" t="s">
        <v>336</v>
      </c>
      <c r="B86" s="169" t="s">
        <v>337</v>
      </c>
      <c r="C86" s="170">
        <v>151378.9635</v>
      </c>
      <c r="D86" s="170">
        <v>150942.68085864</v>
      </c>
      <c r="E86" s="170">
        <v>99.71179440572665</v>
      </c>
    </row>
    <row r="87" spans="1:5" ht="18.75">
      <c r="A87" s="168" t="s">
        <v>338</v>
      </c>
      <c r="B87" s="169" t="s">
        <v>339</v>
      </c>
      <c r="C87" s="170">
        <v>42825.105200000005</v>
      </c>
      <c r="D87" s="170">
        <v>42623.09463089</v>
      </c>
      <c r="E87" s="170">
        <v>99.52828938033758</v>
      </c>
    </row>
    <row r="88" spans="1:5" ht="31.5">
      <c r="A88" s="168" t="s">
        <v>340</v>
      </c>
      <c r="B88" s="169" t="s">
        <v>341</v>
      </c>
      <c r="C88" s="170">
        <v>6881.9947</v>
      </c>
      <c r="D88" s="170">
        <v>6737.253566779999</v>
      </c>
      <c r="E88" s="170">
        <v>97.8968142300371</v>
      </c>
    </row>
    <row r="89" spans="1:5" ht="18.75">
      <c r="A89" s="168" t="s">
        <v>342</v>
      </c>
      <c r="B89" s="169" t="s">
        <v>343</v>
      </c>
      <c r="C89" s="170">
        <v>13405.8517</v>
      </c>
      <c r="D89" s="170">
        <v>13336.9639592</v>
      </c>
      <c r="E89" s="170">
        <v>99.48613678308854</v>
      </c>
    </row>
    <row r="90" spans="1:5" ht="18.75">
      <c r="A90" s="168" t="s">
        <v>344</v>
      </c>
      <c r="B90" s="169" t="s">
        <v>345</v>
      </c>
      <c r="C90" s="170">
        <v>9488.242400000001</v>
      </c>
      <c r="D90" s="170">
        <v>8744.866090459998</v>
      </c>
      <c r="E90" s="170">
        <v>92.16528964795417</v>
      </c>
    </row>
    <row r="91" spans="1:5" ht="18.75">
      <c r="A91" s="168" t="s">
        <v>346</v>
      </c>
      <c r="B91" s="169" t="s">
        <v>347</v>
      </c>
      <c r="C91" s="170">
        <v>118915.5427</v>
      </c>
      <c r="D91" s="170">
        <v>111920.79414919</v>
      </c>
      <c r="E91" s="170">
        <v>94.11788535628489</v>
      </c>
    </row>
    <row r="92" spans="1:5" ht="39.75" customHeight="1">
      <c r="A92" s="165" t="s">
        <v>348</v>
      </c>
      <c r="B92" s="166" t="s">
        <v>349</v>
      </c>
      <c r="C92" s="167">
        <v>3866803.1075</v>
      </c>
      <c r="D92" s="167">
        <v>3859484.8110950296</v>
      </c>
      <c r="E92" s="167">
        <v>99.81074039195904</v>
      </c>
    </row>
    <row r="93" spans="1:5" ht="18.75">
      <c r="A93" s="168" t="s">
        <v>350</v>
      </c>
      <c r="B93" s="169" t="s">
        <v>351</v>
      </c>
      <c r="C93" s="170">
        <v>2721734.1262</v>
      </c>
      <c r="D93" s="170">
        <v>2720290.7632918903</v>
      </c>
      <c r="E93" s="170">
        <v>99.9469689969268</v>
      </c>
    </row>
    <row r="94" spans="1:5" ht="18.75">
      <c r="A94" s="168" t="s">
        <v>352</v>
      </c>
      <c r="B94" s="169" t="s">
        <v>353</v>
      </c>
      <c r="C94" s="170">
        <v>8073.132</v>
      </c>
      <c r="D94" s="170">
        <v>7942.64743609</v>
      </c>
      <c r="E94" s="170">
        <v>98.38371819127943</v>
      </c>
    </row>
    <row r="95" spans="1:5" ht="18.75">
      <c r="A95" s="168" t="s">
        <v>354</v>
      </c>
      <c r="B95" s="169" t="s">
        <v>355</v>
      </c>
      <c r="C95" s="170">
        <v>911728.3445</v>
      </c>
      <c r="D95" s="170">
        <v>906513.25986015</v>
      </c>
      <c r="E95" s="170">
        <v>99.42800016350157</v>
      </c>
    </row>
    <row r="96" spans="1:5" ht="18.75">
      <c r="A96" s="168" t="s">
        <v>356</v>
      </c>
      <c r="B96" s="169" t="s">
        <v>357</v>
      </c>
      <c r="C96" s="170">
        <v>218877.1426</v>
      </c>
      <c r="D96" s="170">
        <v>218867.26433909</v>
      </c>
      <c r="E96" s="170">
        <v>99.99548684673391</v>
      </c>
    </row>
    <row r="97" spans="1:5" ht="31.5" customHeight="1">
      <c r="A97" s="168" t="s">
        <v>358</v>
      </c>
      <c r="B97" s="169" t="s">
        <v>359</v>
      </c>
      <c r="C97" s="170">
        <v>157.32770000000002</v>
      </c>
      <c r="D97" s="170">
        <v>142.1057</v>
      </c>
      <c r="E97" s="170">
        <v>90.32465357340125</v>
      </c>
    </row>
    <row r="98" spans="1:5" ht="18.75">
      <c r="A98" s="168" t="s">
        <v>360</v>
      </c>
      <c r="B98" s="169" t="s">
        <v>361</v>
      </c>
      <c r="C98" s="170">
        <v>6233.0345</v>
      </c>
      <c r="D98" s="170">
        <v>5728.770467810001</v>
      </c>
      <c r="E98" s="170">
        <v>91.90981483914457</v>
      </c>
    </row>
    <row r="99" spans="1:5" ht="45.75" customHeight="1">
      <c r="A99" s="165" t="s">
        <v>362</v>
      </c>
      <c r="B99" s="166" t="s">
        <v>363</v>
      </c>
      <c r="C99" s="167">
        <v>46048.1992</v>
      </c>
      <c r="D99" s="167">
        <v>45687.52155564</v>
      </c>
      <c r="E99" s="167">
        <v>99.21673887225539</v>
      </c>
    </row>
    <row r="100" spans="1:5" ht="18.75">
      <c r="A100" s="168" t="s">
        <v>364</v>
      </c>
      <c r="B100" s="169" t="s">
        <v>365</v>
      </c>
      <c r="C100" s="170">
        <v>2496.1982000000003</v>
      </c>
      <c r="D100" s="170">
        <v>2433.72956583</v>
      </c>
      <c r="E100" s="170">
        <v>97.49744895377297</v>
      </c>
    </row>
    <row r="101" spans="1:5" ht="18.75">
      <c r="A101" s="168" t="s">
        <v>366</v>
      </c>
      <c r="B101" s="169" t="s">
        <v>367</v>
      </c>
      <c r="C101" s="170">
        <v>12955.953599999999</v>
      </c>
      <c r="D101" s="170">
        <v>12707.247901</v>
      </c>
      <c r="E101" s="170">
        <v>98.08037519523072</v>
      </c>
    </row>
    <row r="102" spans="1:5" ht="18.75">
      <c r="A102" s="168" t="s">
        <v>368</v>
      </c>
      <c r="B102" s="169" t="s">
        <v>369</v>
      </c>
      <c r="C102" s="170">
        <v>27542.6336</v>
      </c>
      <c r="D102" s="170">
        <v>27507.03252516</v>
      </c>
      <c r="E102" s="170">
        <v>99.87074193645738</v>
      </c>
    </row>
    <row r="103" spans="1:5" ht="31.5">
      <c r="A103" s="168" t="s">
        <v>370</v>
      </c>
      <c r="B103" s="169" t="s">
        <v>371</v>
      </c>
      <c r="C103" s="170">
        <v>349.7004</v>
      </c>
      <c r="D103" s="170">
        <v>349.7004</v>
      </c>
      <c r="E103" s="170">
        <v>100</v>
      </c>
    </row>
    <row r="104" spans="1:5" ht="18.75">
      <c r="A104" s="168" t="s">
        <v>372</v>
      </c>
      <c r="B104" s="169" t="s">
        <v>373</v>
      </c>
      <c r="C104" s="170">
        <v>2703.7134</v>
      </c>
      <c r="D104" s="170">
        <v>2689.8111636500003</v>
      </c>
      <c r="E104" s="170">
        <v>99.48580954068579</v>
      </c>
    </row>
    <row r="105" spans="1:5" ht="43.5" customHeight="1">
      <c r="A105" s="165" t="s">
        <v>374</v>
      </c>
      <c r="B105" s="166" t="s">
        <v>375</v>
      </c>
      <c r="C105" s="167">
        <v>77625.64170000001</v>
      </c>
      <c r="D105" s="167">
        <v>77536.40688475</v>
      </c>
      <c r="E105" s="167">
        <v>99.88504466656151</v>
      </c>
    </row>
    <row r="106" spans="1:5" ht="18.75">
      <c r="A106" s="168" t="s">
        <v>376</v>
      </c>
      <c r="B106" s="169" t="s">
        <v>377</v>
      </c>
      <c r="C106" s="170">
        <v>66623.7967</v>
      </c>
      <c r="D106" s="170">
        <v>66566.09992543</v>
      </c>
      <c r="E106" s="170">
        <v>99.91339914951138</v>
      </c>
    </row>
    <row r="107" spans="1:5" ht="34.5" customHeight="1">
      <c r="A107" s="168" t="s">
        <v>378</v>
      </c>
      <c r="B107" s="169" t="s">
        <v>379</v>
      </c>
      <c r="C107" s="170">
        <v>5684.538</v>
      </c>
      <c r="D107" s="170">
        <v>5680.87582939</v>
      </c>
      <c r="E107" s="170">
        <v>99.93557663595529</v>
      </c>
    </row>
    <row r="108" spans="1:5" ht="31.5">
      <c r="A108" s="168" t="s">
        <v>380</v>
      </c>
      <c r="B108" s="169" t="s">
        <v>381</v>
      </c>
      <c r="C108" s="170">
        <v>111.87219999999999</v>
      </c>
      <c r="D108" s="170">
        <v>111.8622</v>
      </c>
      <c r="E108" s="170">
        <v>99.991061228795</v>
      </c>
    </row>
    <row r="109" spans="1:5" ht="18.75">
      <c r="A109" s="168" t="s">
        <v>382</v>
      </c>
      <c r="B109" s="169" t="s">
        <v>383</v>
      </c>
      <c r="C109" s="170">
        <v>5205.4348</v>
      </c>
      <c r="D109" s="170">
        <v>5177.56892993</v>
      </c>
      <c r="E109" s="170">
        <v>99.46467737776679</v>
      </c>
    </row>
    <row r="110" spans="1:5" ht="54.75" customHeight="1">
      <c r="A110" s="165" t="s">
        <v>384</v>
      </c>
      <c r="B110" s="166" t="s">
        <v>385</v>
      </c>
      <c r="C110" s="167">
        <v>332026.2739</v>
      </c>
      <c r="D110" s="167">
        <v>320000.60974396</v>
      </c>
      <c r="E110" s="167">
        <v>96.37809863213963</v>
      </c>
    </row>
    <row r="111" spans="1:5" ht="31.5">
      <c r="A111" s="168" t="s">
        <v>386</v>
      </c>
      <c r="B111" s="169" t="s">
        <v>387</v>
      </c>
      <c r="C111" s="170">
        <v>254334.1849</v>
      </c>
      <c r="D111" s="170">
        <v>244245.38735445</v>
      </c>
      <c r="E111" s="170">
        <v>96.03325146813562</v>
      </c>
    </row>
    <row r="112" spans="1:5" ht="18.75">
      <c r="A112" s="168" t="s">
        <v>388</v>
      </c>
      <c r="B112" s="169" t="s">
        <v>389</v>
      </c>
      <c r="C112" s="170">
        <v>77692.089</v>
      </c>
      <c r="D112" s="170">
        <v>75755.22238950999</v>
      </c>
      <c r="E112" s="170">
        <v>97.50699635520161</v>
      </c>
    </row>
    <row r="113" spans="1:5" ht="61.5" customHeight="1">
      <c r="A113" s="165" t="s">
        <v>390</v>
      </c>
      <c r="B113" s="166" t="s">
        <v>391</v>
      </c>
      <c r="C113" s="167">
        <v>600289.4965</v>
      </c>
      <c r="D113" s="167">
        <v>598949.5167387901</v>
      </c>
      <c r="E113" s="167">
        <v>99.7767777432351</v>
      </c>
    </row>
    <row r="114" spans="1:5" ht="47.25">
      <c r="A114" s="168" t="s">
        <v>392</v>
      </c>
      <c r="B114" s="169" t="s">
        <v>393</v>
      </c>
      <c r="C114" s="170">
        <v>396995.6579</v>
      </c>
      <c r="D114" s="170">
        <v>396995.6579</v>
      </c>
      <c r="E114" s="170">
        <v>100</v>
      </c>
    </row>
    <row r="115" spans="1:5" ht="18.75">
      <c r="A115" s="168" t="s">
        <v>394</v>
      </c>
      <c r="B115" s="169" t="s">
        <v>395</v>
      </c>
      <c r="C115" s="170">
        <v>127753.0764</v>
      </c>
      <c r="D115" s="170">
        <v>126997.3130744</v>
      </c>
      <c r="E115" s="170">
        <v>99.40841868791192</v>
      </c>
    </row>
    <row r="116" spans="1:5" ht="18.75" customHeight="1">
      <c r="A116" s="168" t="s">
        <v>396</v>
      </c>
      <c r="B116" s="169" t="s">
        <v>397</v>
      </c>
      <c r="C116" s="170">
        <v>75540.7622</v>
      </c>
      <c r="D116" s="170">
        <v>74956.54576439</v>
      </c>
      <c r="E116" s="170">
        <v>99.22662094133597</v>
      </c>
    </row>
    <row r="123" ht="12.75">
      <c r="D123" s="171"/>
    </row>
    <row r="124" ht="12.75">
      <c r="D124" s="171"/>
    </row>
    <row r="125" ht="12.75">
      <c r="D125" s="171"/>
    </row>
  </sheetData>
  <sheetProtection/>
  <mergeCells count="3">
    <mergeCell ref="A1:E1"/>
    <mergeCell ref="A3:E3"/>
    <mergeCell ref="A5:E5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</dc:creator>
  <cp:keywords/>
  <dc:description/>
  <cp:lastModifiedBy>ГРЫЗЛОВА ВЕРА ВЛАДИМИРОВНА</cp:lastModifiedBy>
  <cp:lastPrinted>2013-01-18T10:11:35Z</cp:lastPrinted>
  <dcterms:created xsi:type="dcterms:W3CDTF">2002-06-19T10:16:57Z</dcterms:created>
  <dcterms:modified xsi:type="dcterms:W3CDTF">2013-01-18T10:39:39Z</dcterms:modified>
  <cp:category/>
  <cp:version/>
  <cp:contentType/>
  <cp:contentStatus/>
</cp:coreProperties>
</file>